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горизонтально'!$A$7:$AA$31</definedName>
    <definedName name="active_page">'Время горизонтально'!$I$86</definedName>
    <definedName name="allow_energy">'Время горизонтально'!$F$86</definedName>
    <definedName name="calc_with">'Время горизонтально'!$E$86</definedName>
    <definedName name="energy">'Время горизонтально'!$AA$4</definedName>
    <definedName name="group">'Время горизонтально'!$B$5</definedName>
    <definedName name="interval">'Время горизонтально'!$D$86</definedName>
    <definedName name="is_group">'Время горизонтально'!$G$86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горизонтально'!$B$86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1" i="1"/>
  <c r="W31" i="1"/>
  <c r="X31" i="1"/>
  <c r="Y31" i="1"/>
  <c r="Z31" i="1"/>
  <c r="K31" i="1"/>
  <c r="L31" i="1"/>
  <c r="M31" i="1"/>
  <c r="N31" i="1"/>
  <c r="O31" i="1"/>
  <c r="P31" i="1"/>
  <c r="Q31" i="1"/>
  <c r="R31" i="1"/>
  <c r="S31" i="1"/>
  <c r="T31" i="1"/>
  <c r="U31" i="1"/>
  <c r="V31" i="1"/>
  <c r="D31" i="1"/>
  <c r="E31" i="1"/>
  <c r="F31" i="1"/>
  <c r="G31" i="1"/>
  <c r="H31" i="1"/>
  <c r="I31" i="1"/>
  <c r="J31" i="1"/>
  <c r="C31" i="1"/>
</calcChain>
</file>

<file path=xl/sharedStrings.xml><?xml version="1.0" encoding="utf-8"?>
<sst xmlns="http://schemas.openxmlformats.org/spreadsheetml/2006/main" count="89" uniqueCount="63">
  <si>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</si>
  <si>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</si>
  <si>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</si>
  <si>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</si>
  <si>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</si>
  <si>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</si>
  <si>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</si>
  <si>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</si>
  <si>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</si>
  <si>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</si>
  <si>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</si>
  <si>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</si>
  <si>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</si>
  <si>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</si>
  <si>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</si>
  <si>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</si>
  <si>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</si>
  <si>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</si>
  <si>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</si>
  <si>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</si>
  <si>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</si>
  <si>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</si>
  <si>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</si>
  <si>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</si>
  <si>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</si>
  <si>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</si>
  <si>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</si>
  <si>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</si>
  <si>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</si>
  <si>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</si>
  <si>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</si>
  <si>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</si>
  <si>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</si>
  <si>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</si>
  <si>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</si>
  <si>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</si>
  <si>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</si>
  <si>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</si>
  <si>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</si>
  <si>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Вашки</t>
  </si>
  <si>
    <t xml:space="preserve"> 0,4 Вашки ТСН ао RS</t>
  </si>
  <si>
    <t xml:space="preserve"> 10 Вашки Т 1 ап RS</t>
  </si>
  <si>
    <t xml:space="preserve"> 10 Вашки Т 2 ап RS</t>
  </si>
  <si>
    <t xml:space="preserve"> 10 Вашки-Васильевская ао RS</t>
  </si>
  <si>
    <t xml:space="preserve"> 10 Вашки-Коммунальный ао RS</t>
  </si>
  <si>
    <t xml:space="preserve"> 10 Вашки-Липин Бор ао RS</t>
  </si>
  <si>
    <t xml:space="preserve"> 10 Вашки-Никольское ао RS</t>
  </si>
  <si>
    <t xml:space="preserve"> 10 Вашки-Пиньшино ао RS</t>
  </si>
  <si>
    <t xml:space="preserve"> 10 Вашки-Телецентр ао RS</t>
  </si>
  <si>
    <t xml:space="preserve"> 10 Вашки-Телецентр ап RS</t>
  </si>
  <si>
    <t xml:space="preserve"> 10 Вашки-Ухтома ао RS</t>
  </si>
  <si>
    <t xml:space="preserve"> 10 Вашки-Хотино ао RS</t>
  </si>
  <si>
    <t xml:space="preserve"> 10 Вашки-Хотино ап RS</t>
  </si>
  <si>
    <t xml:space="preserve"> 35 Вашки Т 1 ао RS</t>
  </si>
  <si>
    <t xml:space="preserve"> 35 Вашки Т 1 ап RS</t>
  </si>
  <si>
    <t xml:space="preserve"> 35 Вашки Т 2 ао RS</t>
  </si>
  <si>
    <t xml:space="preserve"> 35 Вашки Т 2 ап RS</t>
  </si>
  <si>
    <t xml:space="preserve"> 35 Вашки-Андреевская ао RS</t>
  </si>
  <si>
    <t xml:space="preserve"> 35 Вашки-Андреевская ап RS</t>
  </si>
  <si>
    <t xml:space="preserve"> 35 Вашки-Коротецкая ао RS</t>
  </si>
  <si>
    <t xml:space="preserve"> 35 Вашки-Коротецкая ап RS</t>
  </si>
  <si>
    <t xml:space="preserve"> 35 Вашки-Пиксимовская ао RS</t>
  </si>
  <si>
    <t xml:space="preserve"> 35 Вашки-Пиксимовская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</si>
</sst>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6"/>
  <sheetViews>
    <sheetView tabSelected="1" topLeftCell="B1" zoomScaleNormal="100" zoomScaleSheetLayoutView="100" workbookViewId="0">
      <selection activeCell="E36" sqref="E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35</v>
      </c>
    </row>
    <row r="8" spans="1:27" x14ac:dyDescent="0.2">
      <c r="A8" s="7"/>
      <c r="B8" s="8" t="s">
        <v>40</v>
      </c>
      <c r="C8" s="14">
        <v>1.6320000000000001</v>
      </c>
      <c r="D8" s="15">
        <v>1.68</v>
      </c>
      <c r="E8" s="15">
        <v>1.512</v>
      </c>
      <c r="F8" s="15">
        <v>1.464</v>
      </c>
      <c r="G8" s="15">
        <v>1.6320000000000001</v>
      </c>
      <c r="H8" s="15">
        <v>1.728</v>
      </c>
      <c r="I8" s="15">
        <v>1.776</v>
      </c>
      <c r="J8" s="15">
        <v>1.8960000000000001</v>
      </c>
      <c r="K8" s="15">
        <v>1.8960000000000001</v>
      </c>
      <c r="L8" s="16">
        <v>1.9440000000000002</v>
      </c>
      <c r="M8" s="16">
        <v>2.16</v>
      </c>
      <c r="N8" s="16">
        <v>1.92</v>
      </c>
      <c r="O8" s="16">
        <v>2.0880000000000001</v>
      </c>
      <c r="P8" s="16">
        <v>1.9440000000000002</v>
      </c>
      <c r="Q8" s="16">
        <v>2.04</v>
      </c>
      <c r="R8" s="16">
        <v>1.8720000000000001</v>
      </c>
      <c r="S8" s="16">
        <v>1.9440000000000002</v>
      </c>
      <c r="T8" s="16">
        <v>1.92</v>
      </c>
      <c r="U8" s="16">
        <v>1.8960000000000001</v>
      </c>
      <c r="V8" s="16">
        <v>1.9680000000000002</v>
      </c>
      <c r="W8" s="16">
        <v>2.04</v>
      </c>
      <c r="X8" s="16">
        <v>1.752</v>
      </c>
      <c r="Y8" s="16">
        <v>1.7040000000000002</v>
      </c>
      <c r="Z8" s="54">
        <v>1.68</v>
      </c>
      <c r="AA8" s="64">
        <v>44.088000000000008</v>
      </c>
    </row>
    <row r="9" spans="1:27" x14ac:dyDescent="0.2">
      <c r="A9" s="7"/>
      <c r="B9" s="8" t="s">
        <v>41</v>
      </c>
      <c r="C9" s="14">
        <v>256</v>
      </c>
      <c r="D9" s="15">
        <v>216</v>
      </c>
      <c r="E9" s="15">
        <v>208</v>
      </c>
      <c r="F9" s="15">
        <v>200</v>
      </c>
      <c r="G9" s="15">
        <v>196.8</v>
      </c>
      <c r="H9" s="15">
        <v>228.8</v>
      </c>
      <c r="I9" s="15">
        <v>273.60000000000002</v>
      </c>
      <c r="J9" s="15">
        <v>321.60000000000002</v>
      </c>
      <c r="K9" s="15">
        <v>326.40000000000003</v>
      </c>
      <c r="L9" s="16">
        <v>299.2</v>
      </c>
      <c r="M9" s="16">
        <v>288</v>
      </c>
      <c r="N9" s="16">
        <v>284.8</v>
      </c>
      <c r="O9" s="16">
        <v>280</v>
      </c>
      <c r="P9" s="16">
        <v>300.8</v>
      </c>
      <c r="Q9" s="16">
        <v>288</v>
      </c>
      <c r="R9" s="16">
        <v>288</v>
      </c>
      <c r="S9" s="16">
        <v>304</v>
      </c>
      <c r="T9" s="16">
        <v>321.60000000000002</v>
      </c>
      <c r="U9" s="16">
        <v>353.6</v>
      </c>
      <c r="V9" s="16">
        <v>352</v>
      </c>
      <c r="W9" s="16">
        <v>353.6</v>
      </c>
      <c r="X9" s="16">
        <v>336</v>
      </c>
      <c r="Y9" s="16">
        <v>316.8</v>
      </c>
      <c r="Z9" s="54">
        <v>280</v>
      </c>
      <c r="AA9" s="64">
        <v>6873.6000000000013</v>
      </c>
    </row>
    <row r="10" spans="1:27" x14ac:dyDescent="0.2">
      <c r="A10" s="7"/>
      <c r="B10" s="8" t="s">
        <v>42</v>
      </c>
      <c r="C10" s="14">
        <v>590.4</v>
      </c>
      <c r="D10" s="15">
        <v>489.6</v>
      </c>
      <c r="E10" s="15">
        <v>438.40000000000003</v>
      </c>
      <c r="F10" s="15">
        <v>428.8</v>
      </c>
      <c r="G10" s="15">
        <v>460.8</v>
      </c>
      <c r="H10" s="15">
        <v>489.6</v>
      </c>
      <c r="I10" s="15">
        <v>734.4</v>
      </c>
      <c r="J10" s="15">
        <v>944</v>
      </c>
      <c r="K10" s="15">
        <v>1051.2</v>
      </c>
      <c r="L10" s="16">
        <v>1110.4000000000001</v>
      </c>
      <c r="M10" s="16">
        <v>1096</v>
      </c>
      <c r="N10" s="16">
        <v>1051.2</v>
      </c>
      <c r="O10" s="16">
        <v>977.6</v>
      </c>
      <c r="P10" s="16">
        <v>1070.4000000000001</v>
      </c>
      <c r="Q10" s="16">
        <v>990.4</v>
      </c>
      <c r="R10" s="16">
        <v>964.80000000000007</v>
      </c>
      <c r="S10" s="16">
        <v>940.80000000000007</v>
      </c>
      <c r="T10" s="16">
        <v>896</v>
      </c>
      <c r="U10" s="16">
        <v>980.80000000000007</v>
      </c>
      <c r="V10" s="16">
        <v>1003.2</v>
      </c>
      <c r="W10" s="16">
        <v>1027.2</v>
      </c>
      <c r="X10" s="16">
        <v>961.6</v>
      </c>
      <c r="Y10" s="16">
        <v>848</v>
      </c>
      <c r="Z10" s="54">
        <v>712</v>
      </c>
      <c r="AA10" s="64">
        <v>20257.599999999999</v>
      </c>
    </row>
    <row r="11" spans="1:27" x14ac:dyDescent="0.2">
      <c r="A11" s="7"/>
      <c r="B11" s="8" t="s">
        <v>43</v>
      </c>
      <c r="C11" s="14">
        <v>35.800000000000004</v>
      </c>
      <c r="D11" s="15">
        <v>34.200000000000003</v>
      </c>
      <c r="E11" s="15">
        <v>26</v>
      </c>
      <c r="F11" s="15">
        <v>22.2</v>
      </c>
      <c r="G11" s="15">
        <v>24.6</v>
      </c>
      <c r="H11" s="15">
        <v>28.6</v>
      </c>
      <c r="I11" s="15">
        <v>60.800000000000004</v>
      </c>
      <c r="J11" s="15">
        <v>66</v>
      </c>
      <c r="K11" s="15">
        <v>72.400000000000006</v>
      </c>
      <c r="L11" s="16">
        <v>62.800000000000004</v>
      </c>
      <c r="M11" s="16">
        <v>63.4</v>
      </c>
      <c r="N11" s="16">
        <v>69</v>
      </c>
      <c r="O11" s="16">
        <v>55.4</v>
      </c>
      <c r="P11" s="16">
        <v>65.599999999999994</v>
      </c>
      <c r="Q11" s="16">
        <v>62.4</v>
      </c>
      <c r="R11" s="16">
        <v>59.4</v>
      </c>
      <c r="S11" s="16">
        <v>42</v>
      </c>
      <c r="T11" s="16">
        <v>40.800000000000004</v>
      </c>
      <c r="U11" s="16">
        <v>49.4</v>
      </c>
      <c r="V11" s="16">
        <v>70.400000000000006</v>
      </c>
      <c r="W11" s="16">
        <v>68.8</v>
      </c>
      <c r="X11" s="16">
        <v>60</v>
      </c>
      <c r="Y11" s="16">
        <v>52.800000000000004</v>
      </c>
      <c r="Z11" s="54">
        <v>40.800000000000004</v>
      </c>
      <c r="AA11" s="64">
        <v>1233.5999999999997</v>
      </c>
    </row>
    <row r="12" spans="1:27" x14ac:dyDescent="0.2">
      <c r="A12" s="7"/>
      <c r="B12" s="8" t="s">
        <v>44</v>
      </c>
      <c r="C12" s="14">
        <v>373.5</v>
      </c>
      <c r="D12" s="15">
        <v>309.60000000000002</v>
      </c>
      <c r="E12" s="15">
        <v>279.60000000000002</v>
      </c>
      <c r="F12" s="15">
        <v>273.60000000000002</v>
      </c>
      <c r="G12" s="15">
        <v>299.10000000000002</v>
      </c>
      <c r="H12" s="15">
        <v>318.90000000000003</v>
      </c>
      <c r="I12" s="15">
        <v>493.5</v>
      </c>
      <c r="J12" s="15">
        <v>630.9</v>
      </c>
      <c r="K12" s="15">
        <v>683.1</v>
      </c>
      <c r="L12" s="16">
        <v>720.9</v>
      </c>
      <c r="M12" s="16">
        <v>707.7</v>
      </c>
      <c r="N12" s="16">
        <v>672.30000000000007</v>
      </c>
      <c r="O12" s="16">
        <v>672.9</v>
      </c>
      <c r="P12" s="16">
        <v>680.4</v>
      </c>
      <c r="Q12" s="16">
        <v>629.70000000000005</v>
      </c>
      <c r="R12" s="16">
        <v>602.4</v>
      </c>
      <c r="S12" s="16">
        <v>604.20000000000005</v>
      </c>
      <c r="T12" s="16">
        <v>570.6</v>
      </c>
      <c r="U12" s="16">
        <v>635.1</v>
      </c>
      <c r="V12" s="16">
        <v>641.1</v>
      </c>
      <c r="W12" s="16">
        <v>646.80000000000007</v>
      </c>
      <c r="X12" s="16">
        <v>593.1</v>
      </c>
      <c r="Y12" s="16">
        <v>525.9</v>
      </c>
      <c r="Z12" s="54">
        <v>438.6</v>
      </c>
      <c r="AA12" s="64">
        <v>13003.5</v>
      </c>
    </row>
    <row r="13" spans="1:27" x14ac:dyDescent="0.2">
      <c r="A13" s="7"/>
      <c r="B13" s="8" t="s">
        <v>45</v>
      </c>
      <c r="C13" s="14">
        <v>93.3</v>
      </c>
      <c r="D13" s="15">
        <v>59.7</v>
      </c>
      <c r="E13" s="15">
        <v>55.5</v>
      </c>
      <c r="F13" s="15">
        <v>57.6</v>
      </c>
      <c r="G13" s="15">
        <v>56.7</v>
      </c>
      <c r="H13" s="15">
        <v>68.400000000000006</v>
      </c>
      <c r="I13" s="15">
        <v>90.600000000000009</v>
      </c>
      <c r="J13" s="15">
        <v>132</v>
      </c>
      <c r="K13" s="15">
        <v>132</v>
      </c>
      <c r="L13" s="16">
        <v>114.9</v>
      </c>
      <c r="M13" s="16">
        <v>113.10000000000001</v>
      </c>
      <c r="N13" s="16">
        <v>105.3</v>
      </c>
      <c r="O13" s="16">
        <v>98.4</v>
      </c>
      <c r="P13" s="16">
        <v>124.5</v>
      </c>
      <c r="Q13" s="16">
        <v>105.9</v>
      </c>
      <c r="R13" s="16">
        <v>103.8</v>
      </c>
      <c r="S13" s="16">
        <v>112.8</v>
      </c>
      <c r="T13" s="16">
        <v>125.10000000000001</v>
      </c>
      <c r="U13" s="16">
        <v>145.5</v>
      </c>
      <c r="V13" s="16">
        <v>141.30000000000001</v>
      </c>
      <c r="W13" s="16">
        <v>156.9</v>
      </c>
      <c r="X13" s="16">
        <v>160.80000000000001</v>
      </c>
      <c r="Y13" s="16">
        <v>142.80000000000001</v>
      </c>
      <c r="Z13" s="54">
        <v>116.4</v>
      </c>
      <c r="AA13" s="64">
        <v>2613.3000000000006</v>
      </c>
    </row>
    <row r="14" spans="1:27" x14ac:dyDescent="0.2">
      <c r="A14" s="7"/>
      <c r="B14" s="8" t="s">
        <v>46</v>
      </c>
      <c r="C14" s="14">
        <v>22.8</v>
      </c>
      <c r="D14" s="15">
        <v>20.100000000000001</v>
      </c>
      <c r="E14" s="15">
        <v>20.7</v>
      </c>
      <c r="F14" s="15">
        <v>20.100000000000001</v>
      </c>
      <c r="G14" s="15">
        <v>20.100000000000001</v>
      </c>
      <c r="H14" s="15">
        <v>34.200000000000003</v>
      </c>
      <c r="I14" s="15">
        <v>42.6</v>
      </c>
      <c r="J14" s="15">
        <v>39.6</v>
      </c>
      <c r="K14" s="15">
        <v>33.6</v>
      </c>
      <c r="L14" s="16">
        <v>28.5</v>
      </c>
      <c r="M14" s="16">
        <v>23.7</v>
      </c>
      <c r="N14" s="16">
        <v>24.3</v>
      </c>
      <c r="O14" s="16">
        <v>26.7</v>
      </c>
      <c r="P14" s="16">
        <v>26.1</v>
      </c>
      <c r="Q14" s="16">
        <v>24.6</v>
      </c>
      <c r="R14" s="16">
        <v>26.1</v>
      </c>
      <c r="S14" s="16">
        <v>27</v>
      </c>
      <c r="T14" s="16">
        <v>34.200000000000003</v>
      </c>
      <c r="U14" s="16">
        <v>46.5</v>
      </c>
      <c r="V14" s="16">
        <v>50.1</v>
      </c>
      <c r="W14" s="16">
        <v>40.200000000000003</v>
      </c>
      <c r="X14" s="16">
        <v>28.2</v>
      </c>
      <c r="Y14" s="16">
        <v>24.6</v>
      </c>
      <c r="Z14" s="54">
        <v>21.6</v>
      </c>
      <c r="AA14" s="64">
        <v>706.20000000000016</v>
      </c>
    </row>
    <row r="15" spans="1:27" x14ac:dyDescent="0.2">
      <c r="A15" s="7"/>
      <c r="B15" s="8" t="s">
        <v>47</v>
      </c>
      <c r="C15" s="14">
        <v>56.4</v>
      </c>
      <c r="D15" s="15">
        <v>53</v>
      </c>
      <c r="E15" s="15">
        <v>51.2</v>
      </c>
      <c r="F15" s="15">
        <v>42.800000000000004</v>
      </c>
      <c r="G15" s="15">
        <v>40.200000000000003</v>
      </c>
      <c r="H15" s="15">
        <v>42.800000000000004</v>
      </c>
      <c r="I15" s="15">
        <v>50.2</v>
      </c>
      <c r="J15" s="15">
        <v>54.6</v>
      </c>
      <c r="K15" s="15">
        <v>66.2</v>
      </c>
      <c r="L15" s="16">
        <v>62</v>
      </c>
      <c r="M15" s="16">
        <v>59.6</v>
      </c>
      <c r="N15" s="16">
        <v>64.2</v>
      </c>
      <c r="O15" s="16">
        <v>62.800000000000004</v>
      </c>
      <c r="P15" s="16">
        <v>58.4</v>
      </c>
      <c r="Q15" s="16">
        <v>62</v>
      </c>
      <c r="R15" s="16">
        <v>66.400000000000006</v>
      </c>
      <c r="S15" s="16">
        <v>71.8</v>
      </c>
      <c r="T15" s="16">
        <v>65.400000000000006</v>
      </c>
      <c r="U15" s="16">
        <v>64.599999999999994</v>
      </c>
      <c r="V15" s="16">
        <v>62.800000000000004</v>
      </c>
      <c r="W15" s="16">
        <v>58.2</v>
      </c>
      <c r="X15" s="16">
        <v>51.6</v>
      </c>
      <c r="Y15" s="16">
        <v>59.4</v>
      </c>
      <c r="Z15" s="54">
        <v>57.4</v>
      </c>
      <c r="AA15" s="64">
        <v>1384</v>
      </c>
    </row>
    <row r="16" spans="1:27" x14ac:dyDescent="0.2">
      <c r="A16" s="7"/>
      <c r="B16" s="8" t="s">
        <v>48</v>
      </c>
      <c r="C16" s="14">
        <v>56.800000000000004</v>
      </c>
      <c r="D16" s="15">
        <v>56.7</v>
      </c>
      <c r="E16" s="15">
        <v>56.7</v>
      </c>
      <c r="F16" s="15">
        <v>56.4</v>
      </c>
      <c r="G16" s="15">
        <v>56.4</v>
      </c>
      <c r="H16" s="15">
        <v>56.4</v>
      </c>
      <c r="I16" s="15">
        <v>56.300000000000004</v>
      </c>
      <c r="J16" s="15">
        <v>56.300000000000004</v>
      </c>
      <c r="K16" s="15">
        <v>56.300000000000004</v>
      </c>
      <c r="L16" s="16">
        <v>56.2</v>
      </c>
      <c r="M16" s="16">
        <v>56.2</v>
      </c>
      <c r="N16" s="16">
        <v>56.300000000000004</v>
      </c>
      <c r="O16" s="16">
        <v>56.300000000000004</v>
      </c>
      <c r="P16" s="16">
        <v>56.2</v>
      </c>
      <c r="Q16" s="16">
        <v>56.300000000000004</v>
      </c>
      <c r="R16" s="16">
        <v>56.2</v>
      </c>
      <c r="S16" s="16">
        <v>56.300000000000004</v>
      </c>
      <c r="T16" s="16">
        <v>56.2</v>
      </c>
      <c r="U16" s="16">
        <v>56.300000000000004</v>
      </c>
      <c r="V16" s="16">
        <v>56.300000000000004</v>
      </c>
      <c r="W16" s="16">
        <v>56.4</v>
      </c>
      <c r="X16" s="16">
        <v>56.9</v>
      </c>
      <c r="Y16" s="16">
        <v>56.9</v>
      </c>
      <c r="Z16" s="54">
        <v>57.4</v>
      </c>
      <c r="AA16" s="64">
        <v>1354.7000000000003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4">
        <v>0</v>
      </c>
      <c r="AA17" s="64">
        <v>0</v>
      </c>
    </row>
    <row r="18" spans="1:27" x14ac:dyDescent="0.2">
      <c r="A18" s="7"/>
      <c r="B18" s="8" t="s">
        <v>50</v>
      </c>
      <c r="C18" s="14">
        <v>185</v>
      </c>
      <c r="D18" s="15">
        <v>147.80000000000001</v>
      </c>
      <c r="E18" s="15">
        <v>135</v>
      </c>
      <c r="F18" s="15">
        <v>134.80000000000001</v>
      </c>
      <c r="G18" s="15">
        <v>140.4</v>
      </c>
      <c r="H18" s="15">
        <v>144.80000000000001</v>
      </c>
      <c r="I18" s="15">
        <v>184</v>
      </c>
      <c r="J18" s="15">
        <v>253.8</v>
      </c>
      <c r="K18" s="15">
        <v>302.2</v>
      </c>
      <c r="L18" s="16">
        <v>333</v>
      </c>
      <c r="M18" s="16">
        <v>331.8</v>
      </c>
      <c r="N18" s="16">
        <v>316</v>
      </c>
      <c r="O18" s="16">
        <v>254.6</v>
      </c>
      <c r="P18" s="16">
        <v>331.6</v>
      </c>
      <c r="Q18" s="16">
        <v>303.8</v>
      </c>
      <c r="R18" s="16">
        <v>308</v>
      </c>
      <c r="S18" s="16">
        <v>300.60000000000002</v>
      </c>
      <c r="T18" s="16">
        <v>288.8</v>
      </c>
      <c r="U18" s="16">
        <v>302.2</v>
      </c>
      <c r="V18" s="16">
        <v>297.8</v>
      </c>
      <c r="W18" s="16">
        <v>317.2</v>
      </c>
      <c r="X18" s="16">
        <v>314.8</v>
      </c>
      <c r="Y18" s="16">
        <v>275.40000000000003</v>
      </c>
      <c r="Z18" s="54">
        <v>236.6</v>
      </c>
      <c r="AA18" s="64">
        <v>6140</v>
      </c>
    </row>
    <row r="19" spans="1:27" x14ac:dyDescent="0.2">
      <c r="A19" s="7"/>
      <c r="B19" s="8" t="s">
        <v>51</v>
      </c>
      <c r="C19" s="14">
        <v>25.2</v>
      </c>
      <c r="D19" s="15">
        <v>24.6</v>
      </c>
      <c r="E19" s="15">
        <v>23.2</v>
      </c>
      <c r="F19" s="15">
        <v>22</v>
      </c>
      <c r="G19" s="15">
        <v>21.6</v>
      </c>
      <c r="H19" s="15">
        <v>25.400000000000002</v>
      </c>
      <c r="I19" s="15">
        <v>33.200000000000003</v>
      </c>
      <c r="J19" s="15">
        <v>36.800000000000004</v>
      </c>
      <c r="K19" s="15">
        <v>37.200000000000003</v>
      </c>
      <c r="L19" s="16">
        <v>35</v>
      </c>
      <c r="M19" s="16">
        <v>34.800000000000004</v>
      </c>
      <c r="N19" s="16">
        <v>33.4</v>
      </c>
      <c r="O19" s="16">
        <v>34.6</v>
      </c>
      <c r="P19" s="16">
        <v>33</v>
      </c>
      <c r="Q19" s="16">
        <v>36.6</v>
      </c>
      <c r="R19" s="16">
        <v>35.200000000000003</v>
      </c>
      <c r="S19" s="16">
        <v>33.799999999999997</v>
      </c>
      <c r="T19" s="16">
        <v>38.800000000000004</v>
      </c>
      <c r="U19" s="16">
        <v>39.200000000000003</v>
      </c>
      <c r="V19" s="16">
        <v>39.6</v>
      </c>
      <c r="W19" s="16">
        <v>39.800000000000004</v>
      </c>
      <c r="X19" s="16">
        <v>37</v>
      </c>
      <c r="Y19" s="16">
        <v>30.6</v>
      </c>
      <c r="Z19" s="54">
        <v>26.2</v>
      </c>
      <c r="AA19" s="64">
        <v>776.80000000000007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4">
        <v>0</v>
      </c>
      <c r="AA20" s="64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4">
        <v>0</v>
      </c>
      <c r="AA21" s="64">
        <v>0</v>
      </c>
    </row>
    <row r="22" spans="1:27" x14ac:dyDescent="0.2">
      <c r="A22" s="7"/>
      <c r="B22" s="8" t="s">
        <v>54</v>
      </c>
      <c r="C22" s="14">
        <v>322</v>
      </c>
      <c r="D22" s="15">
        <v>319.2</v>
      </c>
      <c r="E22" s="15">
        <v>299.60000000000002</v>
      </c>
      <c r="F22" s="15">
        <v>296.8</v>
      </c>
      <c r="G22" s="15">
        <v>291.2</v>
      </c>
      <c r="H22" s="15">
        <v>294</v>
      </c>
      <c r="I22" s="15">
        <v>406</v>
      </c>
      <c r="J22" s="15">
        <v>529.20000000000005</v>
      </c>
      <c r="K22" s="15">
        <v>582.4</v>
      </c>
      <c r="L22" s="16">
        <v>568.4</v>
      </c>
      <c r="M22" s="16">
        <v>529.20000000000005</v>
      </c>
      <c r="N22" s="16">
        <v>532</v>
      </c>
      <c r="O22" s="16">
        <v>548.80000000000007</v>
      </c>
      <c r="P22" s="16">
        <v>537.6</v>
      </c>
      <c r="Q22" s="16">
        <v>540.4</v>
      </c>
      <c r="R22" s="16">
        <v>529.20000000000005</v>
      </c>
      <c r="S22" s="16">
        <v>526.4</v>
      </c>
      <c r="T22" s="16">
        <v>509.6</v>
      </c>
      <c r="U22" s="16">
        <v>473.2</v>
      </c>
      <c r="V22" s="16">
        <v>492.8</v>
      </c>
      <c r="W22" s="16">
        <v>492.8</v>
      </c>
      <c r="X22" s="16">
        <v>456.40000000000003</v>
      </c>
      <c r="Y22" s="16">
        <v>408.8</v>
      </c>
      <c r="Z22" s="54">
        <v>355.6</v>
      </c>
      <c r="AA22" s="64">
        <v>10841.599999999999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4">
        <v>0</v>
      </c>
      <c r="AA23" s="64">
        <v>0</v>
      </c>
    </row>
    <row r="24" spans="1:27" x14ac:dyDescent="0.2">
      <c r="A24" s="7"/>
      <c r="B24" s="8" t="s">
        <v>56</v>
      </c>
      <c r="C24" s="14">
        <v>22.400000000000002</v>
      </c>
      <c r="D24" s="15">
        <v>22.400000000000002</v>
      </c>
      <c r="E24" s="15">
        <v>19.600000000000001</v>
      </c>
      <c r="F24" s="15">
        <v>19.600000000000001</v>
      </c>
      <c r="G24" s="15">
        <v>22.400000000000002</v>
      </c>
      <c r="H24" s="15">
        <v>22.400000000000002</v>
      </c>
      <c r="I24" s="15">
        <v>28</v>
      </c>
      <c r="J24" s="15">
        <v>30.8</v>
      </c>
      <c r="K24" s="15">
        <v>42</v>
      </c>
      <c r="L24" s="16">
        <v>39.200000000000003</v>
      </c>
      <c r="M24" s="16">
        <v>39.200000000000003</v>
      </c>
      <c r="N24" s="16">
        <v>36.4</v>
      </c>
      <c r="O24" s="16">
        <v>36.4</v>
      </c>
      <c r="P24" s="16">
        <v>36.4</v>
      </c>
      <c r="Q24" s="16">
        <v>30.8</v>
      </c>
      <c r="R24" s="16">
        <v>30.8</v>
      </c>
      <c r="S24" s="16">
        <v>28</v>
      </c>
      <c r="T24" s="16">
        <v>30.8</v>
      </c>
      <c r="U24" s="16">
        <v>33.6</v>
      </c>
      <c r="V24" s="16">
        <v>33.6</v>
      </c>
      <c r="W24" s="16">
        <v>36.4</v>
      </c>
      <c r="X24" s="16">
        <v>33.6</v>
      </c>
      <c r="Y24" s="16">
        <v>30.8</v>
      </c>
      <c r="Z24" s="54">
        <v>28</v>
      </c>
      <c r="AA24" s="64">
        <v>733.59999999999991</v>
      </c>
    </row>
    <row r="25" spans="1:27" x14ac:dyDescent="0.2">
      <c r="A25" s="7"/>
      <c r="B25" s="8" t="s">
        <v>57</v>
      </c>
      <c r="C25" s="14">
        <v>128.80000000000001</v>
      </c>
      <c r="D25" s="15">
        <v>123.9</v>
      </c>
      <c r="E25" s="15">
        <v>138.6</v>
      </c>
      <c r="F25" s="15">
        <v>113.4</v>
      </c>
      <c r="G25" s="15">
        <v>109.9</v>
      </c>
      <c r="H25" s="15">
        <v>121.8</v>
      </c>
      <c r="I25" s="15">
        <v>158.9</v>
      </c>
      <c r="J25" s="15">
        <v>203</v>
      </c>
      <c r="K25" s="15">
        <v>238.70000000000002</v>
      </c>
      <c r="L25" s="16">
        <v>231.70000000000002</v>
      </c>
      <c r="M25" s="16">
        <v>222.6</v>
      </c>
      <c r="N25" s="16">
        <v>198.1</v>
      </c>
      <c r="O25" s="16">
        <v>215.6</v>
      </c>
      <c r="P25" s="16">
        <v>226.8</v>
      </c>
      <c r="Q25" s="16">
        <v>213.5</v>
      </c>
      <c r="R25" s="16">
        <v>212.8</v>
      </c>
      <c r="S25" s="16">
        <v>211.4</v>
      </c>
      <c r="T25" s="16">
        <v>214.9</v>
      </c>
      <c r="U25" s="16">
        <v>200.20000000000002</v>
      </c>
      <c r="V25" s="16">
        <v>192.5</v>
      </c>
      <c r="W25" s="16">
        <v>195.3</v>
      </c>
      <c r="X25" s="16">
        <v>179.9</v>
      </c>
      <c r="Y25" s="16">
        <v>152.6</v>
      </c>
      <c r="Z25" s="54">
        <v>133.69999999999999</v>
      </c>
      <c r="AA25" s="64">
        <v>4338.6000000000004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4">
        <v>0</v>
      </c>
      <c r="AA26" s="64">
        <v>0</v>
      </c>
    </row>
    <row r="27" spans="1:27" x14ac:dyDescent="0.2">
      <c r="A27" s="7"/>
      <c r="B27" s="8" t="s">
        <v>59</v>
      </c>
      <c r="C27" s="14">
        <v>23.1</v>
      </c>
      <c r="D27" s="15">
        <v>22.400000000000002</v>
      </c>
      <c r="E27" s="15">
        <v>21.7</v>
      </c>
      <c r="F27" s="15">
        <v>21</v>
      </c>
      <c r="G27" s="15">
        <v>23.1</v>
      </c>
      <c r="H27" s="15">
        <v>23.8</v>
      </c>
      <c r="I27" s="15">
        <v>28.7</v>
      </c>
      <c r="J27" s="15">
        <v>32.200000000000003</v>
      </c>
      <c r="K27" s="15">
        <v>42</v>
      </c>
      <c r="L27" s="16">
        <v>40.6</v>
      </c>
      <c r="M27" s="16">
        <v>41.300000000000004</v>
      </c>
      <c r="N27" s="16">
        <v>35.700000000000003</v>
      </c>
      <c r="O27" s="16">
        <v>37.800000000000004</v>
      </c>
      <c r="P27" s="16">
        <v>37.800000000000004</v>
      </c>
      <c r="Q27" s="16">
        <v>32.9</v>
      </c>
      <c r="R27" s="16">
        <v>30.8</v>
      </c>
      <c r="S27" s="16">
        <v>30.1</v>
      </c>
      <c r="T27" s="16">
        <v>31.5</v>
      </c>
      <c r="U27" s="16">
        <v>33.6</v>
      </c>
      <c r="V27" s="16">
        <v>36.4</v>
      </c>
      <c r="W27" s="16">
        <v>37.1</v>
      </c>
      <c r="X27" s="16">
        <v>34.300000000000004</v>
      </c>
      <c r="Y27" s="16">
        <v>33.6</v>
      </c>
      <c r="Z27" s="54">
        <v>27.3</v>
      </c>
      <c r="AA27" s="64">
        <v>758.8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4">
        <v>0</v>
      </c>
      <c r="AA28" s="64">
        <v>0</v>
      </c>
    </row>
    <row r="29" spans="1:27" x14ac:dyDescent="0.2">
      <c r="A29" s="7"/>
      <c r="B29" s="8" t="s">
        <v>61</v>
      </c>
      <c r="C29" s="14">
        <v>192.5</v>
      </c>
      <c r="D29" s="15">
        <v>194.6</v>
      </c>
      <c r="E29" s="15">
        <v>158.9</v>
      </c>
      <c r="F29" s="15">
        <v>182</v>
      </c>
      <c r="G29" s="15">
        <v>179.9</v>
      </c>
      <c r="H29" s="15">
        <v>173.6</v>
      </c>
      <c r="I29" s="15">
        <v>244.3</v>
      </c>
      <c r="J29" s="15">
        <v>326.90000000000003</v>
      </c>
      <c r="K29" s="15">
        <v>343</v>
      </c>
      <c r="L29" s="16">
        <v>338.1</v>
      </c>
      <c r="M29" s="16">
        <v>307.3</v>
      </c>
      <c r="N29" s="16">
        <v>334.6</v>
      </c>
      <c r="O29" s="16">
        <v>331.1</v>
      </c>
      <c r="P29" s="16">
        <v>311.5</v>
      </c>
      <c r="Q29" s="16">
        <v>326.90000000000003</v>
      </c>
      <c r="R29" s="16">
        <v>315.7</v>
      </c>
      <c r="S29" s="16">
        <v>315.7</v>
      </c>
      <c r="T29" s="16">
        <v>294.7</v>
      </c>
      <c r="U29" s="16">
        <v>271.60000000000002</v>
      </c>
      <c r="V29" s="16">
        <v>298.90000000000003</v>
      </c>
      <c r="W29" s="16">
        <v>296.8</v>
      </c>
      <c r="X29" s="16">
        <v>276.5</v>
      </c>
      <c r="Y29" s="16">
        <v>256.89999999999998</v>
      </c>
      <c r="Z29" s="54">
        <v>219.8</v>
      </c>
      <c r="AA29" s="64">
        <v>6491.8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4">
        <v>0</v>
      </c>
      <c r="AA30" s="64">
        <v>0</v>
      </c>
    </row>
    <row r="31" spans="1:27" s="62" customFormat="1" ht="16.5" thickBot="1" x14ac:dyDescent="0.3">
      <c r="A31" s="57"/>
      <c r="B31" s="58" t="s">
        <v>2</v>
      </c>
      <c r="C31" s="59">
        <f>SUM(C8:C30)</f>
        <v>2385.6320000000001</v>
      </c>
      <c r="D31" s="59">
        <f>SUM(D8:D30)</f>
        <v>2095.48</v>
      </c>
      <c r="E31" s="59">
        <f>SUM(E8:E30)</f>
        <v>1934.2120000000002</v>
      </c>
      <c r="F31" s="59">
        <f>SUM(F8:F30)</f>
        <v>1892.5640000000001</v>
      </c>
      <c r="G31" s="59">
        <f>SUM(G8:G30)</f>
        <v>1944.8320000000003</v>
      </c>
      <c r="H31" s="59">
        <f>SUM(H8:H30)</f>
        <v>2075.2280000000005</v>
      </c>
      <c r="I31" s="59">
        <f>SUM(I8:I30)</f>
        <v>2886.8759999999997</v>
      </c>
      <c r="J31" s="59">
        <f>SUM(J8:J30)</f>
        <v>3659.5960000000009</v>
      </c>
      <c r="K31" s="59">
        <f>SUM(K8:K30)</f>
        <v>4010.5959999999995</v>
      </c>
      <c r="L31" s="59">
        <f>SUM(L8:L30)</f>
        <v>4042.8439999999996</v>
      </c>
      <c r="M31" s="59">
        <f>SUM(M8:M30)</f>
        <v>3916.06</v>
      </c>
      <c r="N31" s="59">
        <f>SUM(N8:N30)</f>
        <v>3815.5200000000004</v>
      </c>
      <c r="O31" s="59">
        <f>SUM(O8:O30)</f>
        <v>3691.0880000000006</v>
      </c>
      <c r="P31" s="59">
        <f>SUM(P8:P30)</f>
        <v>3899.0440000000003</v>
      </c>
      <c r="Q31" s="59">
        <f>SUM(Q8:Q30)</f>
        <v>3706.2400000000007</v>
      </c>
      <c r="R31" s="59">
        <f>SUM(R8:R30)</f>
        <v>3631.4719999999998</v>
      </c>
      <c r="S31" s="59">
        <f>SUM(S8:S30)</f>
        <v>3606.8440000000005</v>
      </c>
      <c r="T31" s="59">
        <f>SUM(T8:T30)</f>
        <v>3520.92</v>
      </c>
      <c r="U31" s="59">
        <f>SUM(U8:U30)</f>
        <v>3687.2959999999994</v>
      </c>
      <c r="V31" s="59">
        <f>SUM(V8:V30)</f>
        <v>3770.7680000000009</v>
      </c>
      <c r="W31" s="59">
        <f>SUM(W8:W30)</f>
        <v>3825.5400000000004</v>
      </c>
      <c r="X31" s="59">
        <f>SUM(X8:X30)</f>
        <v>3582.4520000000007</v>
      </c>
      <c r="Y31" s="59">
        <f>SUM(Y8:Y30)</f>
        <v>3217.6039999999998</v>
      </c>
      <c r="Z31" s="60">
        <f>SUM(Z8:Z30)</f>
        <v>2753.0800000000004</v>
      </c>
      <c r="AA31" s="61">
        <f>SUM(AA8:AA30)</f>
        <v>77551.788000000015</v>
      </c>
    </row>
    <row r="86" spans="2:9" ht="17.25" hidden="1" customHeight="1" x14ac:dyDescent="0.2">
      <c r="B86" s="5" t="s">
        <v>33</v>
      </c>
      <c r="C86" s="4"/>
      <c r="D86" s="9">
        <v>1</v>
      </c>
      <c r="E86" s="10">
        <v>0</v>
      </c>
      <c r="F86" s="10">
        <v>0</v>
      </c>
      <c r="G86" s="10">
        <v>1</v>
      </c>
      <c r="H86" s="10">
        <v>1</v>
      </c>
      <c r="I86" s="10">
        <v>3</v>
      </c>
    </row>
  </sheetData>
  <autoFilter ref="A7:AA31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110 кВ Вашки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110 кВ Вашки</v>
      </c>
      <c r="D4" s="27" t="str">
        <f>IF(energy="","",energy)</f>
        <v>активная энергия</v>
      </c>
    </row>
    <row r="5" spans="1:6" ht="15.75" customHeight="1" thickBot="1" x14ac:dyDescent="0.3">
      <c r="D5" s="28" t="str">
        <f>IF(period="","",period)</f>
        <v>за 16.06.2021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34</v>
      </c>
      <c r="E6" s="56" t="s">
        <v>29</v>
      </c>
      <c r="F6" s="34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2021-06-18T06:46:08Z</dcterms:modified>
</cp:coreProperties>
</file>