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22290" windowHeight="13005" tabRatio="583"/>
  </bookViews>
  <sheets>
    <sheet name="ВЭС" sheetId="2" r:id="rId1"/>
    <sheet name="ЧЭС" sheetId="1" r:id="rId2"/>
    <sheet name="ВУЭС" sheetId="3" r:id="rId3"/>
  </sheets>
  <definedNames>
    <definedName name="_xlnm._FilterDatabase" localSheetId="1" hidden="1">ЧЭС!#REF!</definedName>
  </definedNames>
  <calcPr calcId="145621"/>
</workbook>
</file>

<file path=xl/calcChain.xml><?xml version="1.0" encoding="utf-8"?>
<calcChain xmlns="http://schemas.openxmlformats.org/spreadsheetml/2006/main">
  <c r="H165" i="1" l="1"/>
  <c r="I165" i="1" s="1"/>
  <c r="H166" i="1"/>
  <c r="I166" i="1" s="1"/>
  <c r="H167" i="1"/>
  <c r="J166" i="1" s="1"/>
  <c r="H168" i="1"/>
  <c r="I168" i="1" s="1"/>
  <c r="H169" i="1"/>
  <c r="I169" i="1"/>
  <c r="H170" i="1"/>
  <c r="J169" i="1" s="1"/>
  <c r="H171" i="1"/>
  <c r="I171" i="1"/>
  <c r="H172" i="1"/>
  <c r="I172" i="1"/>
  <c r="J172" i="1"/>
  <c r="H173" i="1"/>
  <c r="J171" i="1" s="1"/>
  <c r="H174" i="1"/>
  <c r="I174" i="1"/>
  <c r="H175" i="1"/>
  <c r="I175" i="1" s="1"/>
  <c r="H176" i="1"/>
  <c r="I176" i="1"/>
  <c r="H177" i="1"/>
  <c r="I177" i="1" s="1"/>
  <c r="H178" i="1"/>
  <c r="I178" i="1"/>
  <c r="H179" i="1"/>
  <c r="I179" i="1"/>
  <c r="H180" i="1"/>
  <c r="J178" i="1" s="1"/>
  <c r="H181" i="1"/>
  <c r="I181" i="1"/>
  <c r="H182" i="1"/>
  <c r="I182" i="1" s="1"/>
  <c r="H183" i="1"/>
  <c r="J182" i="1" s="1"/>
  <c r="H184" i="1"/>
  <c r="I184" i="1" s="1"/>
  <c r="H185" i="1"/>
  <c r="I185" i="1"/>
  <c r="H186" i="1"/>
  <c r="J185" i="1" s="1"/>
  <c r="H187" i="1"/>
  <c r="I187" i="1"/>
  <c r="H188" i="1"/>
  <c r="I188" i="1" s="1"/>
  <c r="J188" i="1"/>
  <c r="H189" i="1"/>
  <c r="J187" i="1" s="1"/>
  <c r="H190" i="1"/>
  <c r="I190" i="1" s="1"/>
  <c r="H191" i="1"/>
  <c r="I191" i="1" s="1"/>
  <c r="H192" i="1"/>
  <c r="I192" i="1"/>
  <c r="H193" i="1"/>
  <c r="J192" i="1" s="1"/>
  <c r="H194" i="1"/>
  <c r="I194" i="1"/>
  <c r="H195" i="1"/>
  <c r="I195" i="1" s="1"/>
  <c r="J195" i="1"/>
  <c r="H196" i="1"/>
  <c r="J194" i="1" s="1"/>
  <c r="H197" i="1"/>
  <c r="I197" i="1" s="1"/>
  <c r="H198" i="1"/>
  <c r="I198" i="1" s="1"/>
  <c r="H199" i="1"/>
  <c r="J197" i="1" s="1"/>
  <c r="H200" i="1"/>
  <c r="I200" i="1" s="1"/>
  <c r="H201" i="1"/>
  <c r="I201" i="1" s="1"/>
  <c r="H202" i="1"/>
  <c r="J201" i="1" s="1"/>
  <c r="H203" i="1"/>
  <c r="I203" i="1" s="1"/>
  <c r="H204" i="1"/>
  <c r="I204" i="1"/>
  <c r="H205" i="1"/>
  <c r="I205" i="1" s="1"/>
  <c r="H206" i="1"/>
  <c r="J205" i="1" s="1"/>
  <c r="H207" i="1"/>
  <c r="I207" i="1" s="1"/>
  <c r="H208" i="1"/>
  <c r="I208" i="1" s="1"/>
  <c r="H209" i="1"/>
  <c r="J208" i="1" s="1"/>
  <c r="H210" i="1"/>
  <c r="I210" i="1" s="1"/>
  <c r="H211" i="1"/>
  <c r="I211" i="1"/>
  <c r="H212" i="1"/>
  <c r="J211" i="1" s="1"/>
  <c r="H213" i="1"/>
  <c r="I213" i="1"/>
  <c r="H214" i="1"/>
  <c r="I214" i="1"/>
  <c r="J214" i="1"/>
  <c r="H215" i="1"/>
  <c r="J213" i="1" s="1"/>
  <c r="H216" i="1"/>
  <c r="I216" i="1"/>
  <c r="H217" i="1"/>
  <c r="I217" i="1" s="1"/>
  <c r="H218" i="1"/>
  <c r="J216" i="1" s="1"/>
  <c r="H219" i="1"/>
  <c r="I219" i="1" s="1"/>
  <c r="H220" i="1"/>
  <c r="I220" i="1" s="1"/>
  <c r="H221" i="1"/>
  <c r="J220" i="1" s="1"/>
  <c r="H222" i="1"/>
  <c r="I222" i="1" s="1"/>
  <c r="H223" i="1"/>
  <c r="I223" i="1"/>
  <c r="H224" i="1"/>
  <c r="J223" i="1" s="1"/>
  <c r="H225" i="1"/>
  <c r="I225" i="1"/>
  <c r="H226" i="1"/>
  <c r="I226" i="1" s="1"/>
  <c r="J226" i="1"/>
  <c r="H227" i="1"/>
  <c r="J225" i="1" s="1"/>
  <c r="H228" i="1"/>
  <c r="I228" i="1" s="1"/>
  <c r="H229" i="1"/>
  <c r="I229" i="1" s="1"/>
  <c r="H230" i="1"/>
  <c r="I230" i="1"/>
  <c r="H231" i="1"/>
  <c r="J230" i="1" s="1"/>
  <c r="H232" i="1"/>
  <c r="I232" i="1"/>
  <c r="H233" i="1"/>
  <c r="I233" i="1" s="1"/>
  <c r="J233" i="1"/>
  <c r="H234" i="1"/>
  <c r="J232" i="1" s="1"/>
  <c r="H235" i="1"/>
  <c r="I235" i="1" s="1"/>
  <c r="H236" i="1"/>
  <c r="I236" i="1" s="1"/>
  <c r="H237" i="1"/>
  <c r="I237" i="1" s="1"/>
  <c r="H238" i="1"/>
  <c r="I238" i="1"/>
  <c r="H239" i="1"/>
  <c r="J238" i="1" s="1"/>
  <c r="H240" i="1"/>
  <c r="I240" i="1"/>
  <c r="H241" i="1"/>
  <c r="I241" i="1" s="1"/>
  <c r="H242" i="1"/>
  <c r="J241" i="1" s="1"/>
  <c r="H243" i="1"/>
  <c r="I243" i="1" s="1"/>
  <c r="H244" i="1"/>
  <c r="I244" i="1" s="1"/>
  <c r="H245" i="1"/>
  <c r="I245" i="1" s="1"/>
  <c r="H246" i="1"/>
  <c r="J244" i="1" s="1"/>
  <c r="H247" i="1"/>
  <c r="I247" i="1" s="1"/>
  <c r="H248" i="1"/>
  <c r="I248" i="1"/>
  <c r="H249" i="1"/>
  <c r="I249" i="1" s="1"/>
  <c r="J249" i="1"/>
  <c r="H250" i="1"/>
  <c r="J248" i="1" s="1"/>
  <c r="H251" i="1"/>
  <c r="I251" i="1" s="1"/>
  <c r="H252" i="1"/>
  <c r="I252" i="1"/>
  <c r="H253" i="1"/>
  <c r="J251" i="1" s="1"/>
  <c r="H254" i="1"/>
  <c r="I254" i="1" s="1"/>
  <c r="H105" i="3"/>
  <c r="I105" i="3" s="1"/>
  <c r="H106" i="3"/>
  <c r="I106" i="3" s="1"/>
  <c r="H107" i="3"/>
  <c r="I107" i="3"/>
  <c r="H108" i="3"/>
  <c r="J107" i="3" s="1"/>
  <c r="H109" i="3"/>
  <c r="I109" i="3"/>
  <c r="H110" i="3"/>
  <c r="I110" i="3" s="1"/>
  <c r="J110" i="3"/>
  <c r="H111" i="3"/>
  <c r="J109" i="3" s="1"/>
  <c r="H112" i="3"/>
  <c r="I112" i="3" s="1"/>
  <c r="H113" i="3"/>
  <c r="I113" i="3" s="1"/>
  <c r="H114" i="3"/>
  <c r="I114" i="3" s="1"/>
  <c r="H115" i="3"/>
  <c r="I115" i="3"/>
  <c r="H116" i="3"/>
  <c r="J115" i="3" s="1"/>
  <c r="H117" i="3"/>
  <c r="I117" i="3"/>
  <c r="H118" i="3"/>
  <c r="I118" i="3" s="1"/>
  <c r="J118" i="3"/>
  <c r="H119" i="3"/>
  <c r="J117" i="3" s="1"/>
  <c r="H120" i="3"/>
  <c r="I120" i="3" s="1"/>
  <c r="H121" i="3"/>
  <c r="I121" i="3"/>
  <c r="H122" i="3"/>
  <c r="J121" i="3" s="1"/>
  <c r="H123" i="3"/>
  <c r="I123" i="3"/>
  <c r="H124" i="3"/>
  <c r="I124" i="3"/>
  <c r="H125" i="3"/>
  <c r="I125" i="3" s="1"/>
  <c r="J125" i="3"/>
  <c r="H126" i="3"/>
  <c r="J124" i="3" s="1"/>
  <c r="H127" i="3"/>
  <c r="I127" i="3" s="1"/>
  <c r="H128" i="3"/>
  <c r="I128" i="3"/>
  <c r="H129" i="3"/>
  <c r="J128" i="3" s="1"/>
  <c r="H130" i="3"/>
  <c r="I130" i="3"/>
  <c r="H131" i="3"/>
  <c r="I131" i="3" s="1"/>
  <c r="J131" i="3"/>
  <c r="H132" i="3"/>
  <c r="J130" i="3" s="1"/>
  <c r="H133" i="3"/>
  <c r="I133" i="3" s="1"/>
  <c r="H134" i="3"/>
  <c r="I134" i="3"/>
  <c r="H135" i="3"/>
  <c r="J134" i="3" s="1"/>
  <c r="H136" i="3"/>
  <c r="I136" i="3"/>
  <c r="H137" i="3"/>
  <c r="I137" i="3"/>
  <c r="H138" i="3"/>
  <c r="I138" i="3" s="1"/>
  <c r="J138" i="3"/>
  <c r="H139" i="3"/>
  <c r="J137" i="3" s="1"/>
  <c r="H140" i="3"/>
  <c r="I140" i="3" s="1"/>
  <c r="H141" i="3"/>
  <c r="I141" i="3"/>
  <c r="H142" i="3"/>
  <c r="J141" i="3" s="1"/>
  <c r="H143" i="3"/>
  <c r="I143" i="3"/>
  <c r="H144" i="3"/>
  <c r="I144" i="3"/>
  <c r="H145" i="3"/>
  <c r="I145" i="3" s="1"/>
  <c r="J145" i="3"/>
  <c r="H146" i="3"/>
  <c r="J144" i="3" s="1"/>
  <c r="H147" i="3"/>
  <c r="I147" i="3" s="1"/>
  <c r="H148" i="3"/>
  <c r="I148" i="3"/>
  <c r="H149" i="3"/>
  <c r="J148" i="3" s="1"/>
  <c r="H150" i="3"/>
  <c r="I150" i="3"/>
  <c r="H169" i="2"/>
  <c r="I169" i="2"/>
  <c r="H170" i="2"/>
  <c r="I170" i="2"/>
  <c r="J170" i="2"/>
  <c r="H171" i="2"/>
  <c r="J169" i="2" s="1"/>
  <c r="H172" i="2"/>
  <c r="I172" i="2"/>
  <c r="H173" i="2"/>
  <c r="I173" i="2"/>
  <c r="H174" i="2"/>
  <c r="J173" i="2" s="1"/>
  <c r="H175" i="2"/>
  <c r="I175" i="2"/>
  <c r="H176" i="2"/>
  <c r="I176" i="2"/>
  <c r="H177" i="2"/>
  <c r="I177" i="2"/>
  <c r="J177" i="2"/>
  <c r="H178" i="2"/>
  <c r="J176" i="2" s="1"/>
  <c r="H179" i="2"/>
  <c r="I179" i="2"/>
  <c r="H180" i="2"/>
  <c r="I180" i="2"/>
  <c r="H181" i="2"/>
  <c r="J180" i="2" s="1"/>
  <c r="H182" i="2"/>
  <c r="I182" i="2"/>
  <c r="H183" i="2"/>
  <c r="I183" i="2" s="1"/>
  <c r="H184" i="2"/>
  <c r="J182" i="2" s="1"/>
  <c r="J237" i="1" l="1"/>
  <c r="J204" i="1"/>
  <c r="J252" i="1"/>
  <c r="J245" i="1"/>
  <c r="J240" i="1"/>
  <c r="J219" i="1"/>
  <c r="J217" i="1"/>
  <c r="J207" i="1"/>
  <c r="J200" i="1"/>
  <c r="J198" i="1"/>
  <c r="J181" i="1"/>
  <c r="J179" i="1"/>
  <c r="J165" i="1"/>
  <c r="J229" i="1"/>
  <c r="J222" i="1"/>
  <c r="J210" i="1"/>
  <c r="J191" i="1"/>
  <c r="J184" i="1"/>
  <c r="J168" i="1"/>
  <c r="J127" i="3"/>
  <c r="J120" i="3"/>
  <c r="J106" i="3"/>
  <c r="J147" i="3"/>
  <c r="J140" i="3"/>
  <c r="J133" i="3"/>
  <c r="J114" i="3"/>
  <c r="J183" i="2"/>
  <c r="J179" i="2"/>
  <c r="J172" i="2"/>
  <c r="H164" i="1"/>
  <c r="H163" i="1"/>
  <c r="H162" i="1"/>
  <c r="H159" i="1"/>
  <c r="H158" i="1"/>
  <c r="H157" i="1"/>
  <c r="H155" i="1"/>
  <c r="H154" i="1"/>
  <c r="H153" i="1"/>
  <c r="H152" i="1"/>
  <c r="H151" i="1"/>
  <c r="H150" i="1"/>
  <c r="H149" i="1"/>
  <c r="H148" i="1"/>
  <c r="H147" i="1"/>
  <c r="H145" i="1"/>
  <c r="H144" i="1"/>
  <c r="H143" i="1"/>
  <c r="H140" i="1"/>
  <c r="H139" i="1"/>
  <c r="H138" i="1"/>
  <c r="H137" i="1"/>
  <c r="J136" i="1" s="1"/>
  <c r="H136" i="1"/>
  <c r="H135" i="1"/>
  <c r="H134" i="1"/>
  <c r="H133" i="1"/>
  <c r="H132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J100" i="1" s="1"/>
  <c r="H101" i="1"/>
  <c r="H100" i="1"/>
  <c r="H99" i="1"/>
  <c r="H98" i="1"/>
  <c r="H97" i="1"/>
  <c r="H95" i="1"/>
  <c r="H94" i="1"/>
  <c r="H93" i="1"/>
  <c r="H88" i="1"/>
  <c r="H87" i="1"/>
  <c r="H86" i="1"/>
  <c r="H85" i="1"/>
  <c r="H84" i="1"/>
  <c r="H83" i="1"/>
  <c r="H82" i="1"/>
  <c r="H81" i="1"/>
  <c r="H80" i="1"/>
  <c r="H79" i="1"/>
  <c r="H78" i="1"/>
  <c r="H77" i="1"/>
  <c r="H75" i="1"/>
  <c r="J73" i="1" s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0" i="1"/>
  <c r="H49" i="1"/>
  <c r="H48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J113" i="1" l="1"/>
  <c r="J49" i="1"/>
  <c r="J48" i="1"/>
  <c r="J104" i="1"/>
  <c r="I9" i="1"/>
  <c r="I87" i="1"/>
  <c r="I49" i="1"/>
  <c r="J107" i="1"/>
  <c r="J21" i="1"/>
  <c r="J52" i="1"/>
  <c r="J62" i="1"/>
  <c r="J67" i="1"/>
  <c r="I73" i="1"/>
  <c r="J94" i="1"/>
  <c r="J109" i="1"/>
  <c r="J125" i="1"/>
  <c r="J127" i="1"/>
  <c r="J144" i="1"/>
  <c r="I148" i="1"/>
  <c r="I154" i="1"/>
  <c r="I158" i="1"/>
  <c r="I35" i="1"/>
  <c r="I48" i="1"/>
  <c r="I67" i="1"/>
  <c r="I86" i="1"/>
  <c r="J87" i="1"/>
  <c r="J135" i="1"/>
  <c r="J148" i="1"/>
  <c r="J154" i="1"/>
  <c r="J157" i="1"/>
  <c r="I163" i="1"/>
  <c r="I20" i="1"/>
  <c r="I36" i="1"/>
  <c r="I68" i="1"/>
  <c r="I74" i="1"/>
  <c r="J86" i="1"/>
  <c r="J124" i="1"/>
  <c r="I135" i="1"/>
  <c r="I147" i="1"/>
  <c r="I153" i="1"/>
  <c r="I17" i="1"/>
  <c r="J8" i="1"/>
  <c r="I21" i="1"/>
  <c r="J35" i="1"/>
  <c r="J58" i="1"/>
  <c r="J68" i="1"/>
  <c r="J74" i="1"/>
  <c r="J97" i="1"/>
  <c r="J106" i="1"/>
  <c r="J122" i="1"/>
  <c r="I127" i="1"/>
  <c r="I136" i="1"/>
  <c r="J138" i="1"/>
  <c r="J147" i="1"/>
  <c r="J150" i="1"/>
  <c r="J153" i="1"/>
  <c r="I157" i="1"/>
  <c r="J162" i="1"/>
  <c r="J83" i="1"/>
  <c r="J84" i="1"/>
  <c r="I84" i="1"/>
  <c r="I83" i="1"/>
  <c r="J42" i="1"/>
  <c r="I42" i="1"/>
  <c r="I41" i="1"/>
  <c r="I38" i="1"/>
  <c r="I39" i="1"/>
  <c r="J38" i="1"/>
  <c r="J133" i="1"/>
  <c r="J132" i="1"/>
  <c r="I133" i="1"/>
  <c r="I132" i="1"/>
  <c r="I162" i="1"/>
  <c r="J163" i="1"/>
  <c r="J158" i="1"/>
  <c r="J151" i="1"/>
  <c r="I151" i="1"/>
  <c r="I150" i="1"/>
  <c r="I143" i="1"/>
  <c r="J143" i="1"/>
  <c r="I144" i="1"/>
  <c r="I138" i="1"/>
  <c r="I139" i="1"/>
  <c r="J139" i="1"/>
  <c r="J128" i="1"/>
  <c r="I128" i="1"/>
  <c r="I125" i="1"/>
  <c r="I124" i="1"/>
  <c r="J121" i="1"/>
  <c r="I122" i="1"/>
  <c r="I121" i="1"/>
  <c r="I119" i="1"/>
  <c r="J119" i="1"/>
  <c r="J118" i="1"/>
  <c r="I118" i="1"/>
  <c r="I116" i="1"/>
  <c r="J116" i="1"/>
  <c r="J115" i="1"/>
  <c r="I115" i="1"/>
  <c r="J112" i="1"/>
  <c r="I113" i="1"/>
  <c r="I112" i="1"/>
  <c r="J110" i="1"/>
  <c r="I110" i="1"/>
  <c r="I109" i="1"/>
  <c r="I107" i="1"/>
  <c r="I106" i="1"/>
  <c r="J103" i="1"/>
  <c r="I104" i="1"/>
  <c r="I103" i="1"/>
  <c r="J101" i="1"/>
  <c r="I101" i="1"/>
  <c r="I100" i="1"/>
  <c r="I98" i="1"/>
  <c r="J98" i="1"/>
  <c r="I97" i="1"/>
  <c r="J93" i="1"/>
  <c r="I94" i="1"/>
  <c r="I93" i="1"/>
  <c r="I81" i="1"/>
  <c r="J81" i="1"/>
  <c r="J80" i="1"/>
  <c r="I80" i="1"/>
  <c r="J77" i="1"/>
  <c r="J78" i="1"/>
  <c r="I78" i="1"/>
  <c r="I77" i="1"/>
  <c r="I70" i="1"/>
  <c r="I71" i="1"/>
  <c r="J71" i="1"/>
  <c r="J65" i="1"/>
  <c r="I65" i="1"/>
  <c r="I64" i="1"/>
  <c r="J61" i="1"/>
  <c r="I62" i="1"/>
  <c r="I61" i="1"/>
  <c r="I58" i="1"/>
  <c r="I59" i="1"/>
  <c r="J59" i="1"/>
  <c r="J55" i="1"/>
  <c r="J56" i="1"/>
  <c r="I56" i="1"/>
  <c r="I55" i="1"/>
  <c r="J53" i="1"/>
  <c r="I53" i="1"/>
  <c r="I52" i="1"/>
  <c r="J44" i="1"/>
  <c r="I44" i="1"/>
  <c r="J45" i="1"/>
  <c r="I45" i="1"/>
  <c r="J36" i="1"/>
  <c r="J32" i="1"/>
  <c r="J33" i="1"/>
  <c r="I33" i="1"/>
  <c r="I32" i="1"/>
  <c r="I30" i="1"/>
  <c r="J30" i="1"/>
  <c r="J29" i="1"/>
  <c r="I29" i="1"/>
  <c r="J26" i="1"/>
  <c r="J27" i="1"/>
  <c r="I27" i="1"/>
  <c r="I26" i="1"/>
  <c r="I23" i="1"/>
  <c r="J24" i="1"/>
  <c r="I24" i="1"/>
  <c r="J23" i="1"/>
  <c r="J20" i="1"/>
  <c r="J18" i="1"/>
  <c r="I18" i="1"/>
  <c r="J15" i="1"/>
  <c r="J14" i="1"/>
  <c r="I15" i="1"/>
  <c r="I14" i="1"/>
  <c r="J11" i="1"/>
  <c r="J12" i="1"/>
  <c r="I12" i="1"/>
  <c r="I11" i="1"/>
  <c r="J9" i="1"/>
  <c r="I8" i="1"/>
  <c r="J70" i="1"/>
  <c r="J64" i="1"/>
  <c r="J41" i="1"/>
  <c r="J39" i="1"/>
  <c r="J17" i="1"/>
  <c r="H161" i="2"/>
  <c r="H104" i="3" l="1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J82" i="3" s="1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J67" i="3" s="1"/>
  <c r="H67" i="3"/>
  <c r="H66" i="3"/>
  <c r="H65" i="3"/>
  <c r="J63" i="3" s="1"/>
  <c r="H64" i="3"/>
  <c r="H63" i="3"/>
  <c r="H62" i="3"/>
  <c r="H61" i="3"/>
  <c r="H60" i="3"/>
  <c r="H59" i="3"/>
  <c r="H58" i="3"/>
  <c r="H57" i="3"/>
  <c r="H56" i="3"/>
  <c r="H55" i="3"/>
  <c r="J54" i="3" s="1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J21" i="3" s="1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161" i="1"/>
  <c r="H160" i="1"/>
  <c r="H156" i="1"/>
  <c r="H146" i="1"/>
  <c r="H142" i="1"/>
  <c r="H141" i="1"/>
  <c r="H131" i="1"/>
  <c r="H130" i="1"/>
  <c r="H96" i="1"/>
  <c r="H92" i="1"/>
  <c r="H91" i="1"/>
  <c r="H90" i="1"/>
  <c r="H89" i="1"/>
  <c r="H76" i="1"/>
  <c r="H51" i="1"/>
  <c r="H47" i="1"/>
  <c r="H7" i="1"/>
  <c r="H6" i="1"/>
  <c r="H5" i="1"/>
  <c r="H168" i="2"/>
  <c r="H167" i="2"/>
  <c r="H166" i="2"/>
  <c r="H165" i="2"/>
  <c r="H164" i="2"/>
  <c r="H163" i="2"/>
  <c r="H162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J133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J108" i="2" s="1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J45" i="2" s="1"/>
  <c r="H46" i="2"/>
  <c r="H45" i="2"/>
  <c r="H44" i="2"/>
  <c r="J43" i="2" s="1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I75" i="3" l="1"/>
  <c r="I76" i="3"/>
  <c r="I25" i="3"/>
  <c r="J97" i="3"/>
  <c r="I9" i="3"/>
  <c r="J12" i="3"/>
  <c r="J76" i="3"/>
  <c r="I96" i="3"/>
  <c r="I24" i="3"/>
  <c r="I97" i="3"/>
  <c r="J17" i="2"/>
  <c r="J69" i="2"/>
  <c r="J71" i="2"/>
  <c r="I77" i="2"/>
  <c r="J87" i="2"/>
  <c r="I97" i="2"/>
  <c r="I71" i="2"/>
  <c r="I74" i="2"/>
  <c r="I78" i="2"/>
  <c r="J97" i="2"/>
  <c r="I68" i="2"/>
  <c r="I72" i="2"/>
  <c r="I75" i="2"/>
  <c r="J78" i="2"/>
  <c r="I87" i="2"/>
  <c r="I69" i="2"/>
  <c r="J72" i="2"/>
  <c r="J74" i="2"/>
  <c r="I88" i="2"/>
  <c r="I96" i="2"/>
  <c r="I89" i="1"/>
  <c r="I119" i="2"/>
  <c r="J120" i="2"/>
  <c r="I120" i="2"/>
  <c r="I116" i="2"/>
  <c r="I117" i="2"/>
  <c r="J117" i="2"/>
  <c r="J150" i="2"/>
  <c r="I151" i="2"/>
  <c r="I150" i="2"/>
  <c r="J102" i="3"/>
  <c r="I103" i="3"/>
  <c r="I102" i="3"/>
  <c r="I18" i="3"/>
  <c r="J100" i="3"/>
  <c r="I100" i="3"/>
  <c r="I99" i="3"/>
  <c r="J94" i="3"/>
  <c r="I94" i="3"/>
  <c r="I93" i="3"/>
  <c r="I91" i="3"/>
  <c r="J91" i="3"/>
  <c r="J90" i="3"/>
  <c r="I90" i="3"/>
  <c r="I88" i="3"/>
  <c r="J88" i="3"/>
  <c r="I87" i="3"/>
  <c r="I85" i="3"/>
  <c r="J85" i="3"/>
  <c r="I84" i="3"/>
  <c r="J81" i="3"/>
  <c r="I82" i="3"/>
  <c r="I81" i="3"/>
  <c r="I78" i="3"/>
  <c r="J79" i="3"/>
  <c r="I79" i="3"/>
  <c r="I72" i="3"/>
  <c r="I73" i="3"/>
  <c r="J72" i="3"/>
  <c r="I69" i="3"/>
  <c r="J70" i="3"/>
  <c r="I70" i="3"/>
  <c r="J66" i="3"/>
  <c r="I67" i="3"/>
  <c r="I66" i="3"/>
  <c r="J64" i="3"/>
  <c r="I64" i="3"/>
  <c r="I63" i="3"/>
  <c r="I62" i="3"/>
  <c r="I60" i="3"/>
  <c r="J60" i="3"/>
  <c r="I59" i="3"/>
  <c r="J56" i="3"/>
  <c r="I57" i="3"/>
  <c r="I56" i="3"/>
  <c r="J53" i="3"/>
  <c r="I54" i="3"/>
  <c r="I53" i="3"/>
  <c r="I51" i="3"/>
  <c r="J51" i="3"/>
  <c r="I50" i="3"/>
  <c r="I49" i="3"/>
  <c r="I47" i="3"/>
  <c r="J47" i="3"/>
  <c r="I46" i="3"/>
  <c r="J44" i="3"/>
  <c r="I44" i="3"/>
  <c r="I43" i="3"/>
  <c r="J40" i="3"/>
  <c r="I41" i="3"/>
  <c r="I40" i="3"/>
  <c r="J38" i="3"/>
  <c r="I38" i="3"/>
  <c r="I37" i="3"/>
  <c r="I36" i="3"/>
  <c r="J34" i="3"/>
  <c r="I34" i="3"/>
  <c r="I33" i="3"/>
  <c r="J31" i="3"/>
  <c r="J30" i="3"/>
  <c r="I31" i="3"/>
  <c r="I30" i="3"/>
  <c r="I28" i="3"/>
  <c r="J28" i="3"/>
  <c r="J27" i="3"/>
  <c r="I27" i="3"/>
  <c r="I23" i="3"/>
  <c r="J20" i="3"/>
  <c r="I21" i="3"/>
  <c r="I20" i="3"/>
  <c r="J18" i="3"/>
  <c r="I17" i="3"/>
  <c r="I15" i="3"/>
  <c r="J15" i="3"/>
  <c r="I14" i="3"/>
  <c r="J11" i="3"/>
  <c r="I12" i="3"/>
  <c r="I11" i="3"/>
  <c r="J9" i="3"/>
  <c r="I8" i="3"/>
  <c r="I6" i="3"/>
  <c r="I5" i="3"/>
  <c r="I161" i="1"/>
  <c r="I160" i="1"/>
  <c r="I156" i="1"/>
  <c r="I146" i="1"/>
  <c r="I142" i="1"/>
  <c r="I141" i="1"/>
  <c r="I131" i="1"/>
  <c r="I130" i="1"/>
  <c r="I90" i="1"/>
  <c r="I96" i="1"/>
  <c r="I91" i="1"/>
  <c r="I76" i="1"/>
  <c r="I51" i="1"/>
  <c r="I47" i="1"/>
  <c r="J6" i="1"/>
  <c r="J5" i="1"/>
  <c r="I6" i="1"/>
  <c r="I5" i="1"/>
  <c r="I166" i="2"/>
  <c r="I167" i="2"/>
  <c r="J167" i="2"/>
  <c r="I165" i="2"/>
  <c r="I163" i="2"/>
  <c r="I162" i="2"/>
  <c r="J160" i="2"/>
  <c r="I159" i="2"/>
  <c r="I160" i="2"/>
  <c r="I156" i="2"/>
  <c r="J157" i="2"/>
  <c r="I157" i="2"/>
  <c r="I153" i="2"/>
  <c r="I154" i="2"/>
  <c r="J154" i="2"/>
  <c r="I147" i="2"/>
  <c r="J148" i="2"/>
  <c r="I148" i="2"/>
  <c r="I144" i="2"/>
  <c r="J145" i="2"/>
  <c r="I145" i="2"/>
  <c r="I141" i="2"/>
  <c r="I142" i="2"/>
  <c r="J142" i="2"/>
  <c r="I140" i="2"/>
  <c r="I139" i="2"/>
  <c r="I136" i="2"/>
  <c r="J137" i="2"/>
  <c r="I137" i="2"/>
  <c r="I135" i="2"/>
  <c r="J132" i="2"/>
  <c r="I133" i="2"/>
  <c r="I132" i="2"/>
  <c r="I131" i="2"/>
  <c r="I128" i="2"/>
  <c r="J129" i="2"/>
  <c r="I129" i="2"/>
  <c r="I126" i="2"/>
  <c r="J126" i="2"/>
  <c r="J125" i="2"/>
  <c r="I125" i="2"/>
  <c r="J123" i="2"/>
  <c r="I123" i="2"/>
  <c r="I122" i="2"/>
  <c r="I113" i="2"/>
  <c r="J114" i="2"/>
  <c r="I114" i="2"/>
  <c r="I110" i="2"/>
  <c r="J111" i="2"/>
  <c r="I111" i="2"/>
  <c r="J107" i="2"/>
  <c r="I108" i="2"/>
  <c r="I107" i="2"/>
  <c r="I104" i="2"/>
  <c r="I105" i="2"/>
  <c r="J105" i="2"/>
  <c r="I103" i="2"/>
  <c r="I102" i="2"/>
  <c r="J100" i="2"/>
  <c r="I100" i="2"/>
  <c r="I99" i="2"/>
  <c r="J94" i="2"/>
  <c r="I94" i="2"/>
  <c r="I93" i="2"/>
  <c r="I90" i="2"/>
  <c r="J91" i="2"/>
  <c r="I91" i="2"/>
  <c r="I84" i="2"/>
  <c r="I85" i="2"/>
  <c r="J85" i="2"/>
  <c r="J82" i="2"/>
  <c r="I82" i="2"/>
  <c r="I81" i="2"/>
  <c r="I80" i="2"/>
  <c r="J66" i="2"/>
  <c r="I66" i="2"/>
  <c r="I65" i="2"/>
  <c r="I9" i="2"/>
  <c r="J12" i="2"/>
  <c r="I36" i="2"/>
  <c r="I40" i="2"/>
  <c r="I51" i="2"/>
  <c r="I55" i="2"/>
  <c r="I59" i="2"/>
  <c r="J9" i="2"/>
  <c r="I37" i="2"/>
  <c r="J39" i="2"/>
  <c r="I52" i="2"/>
  <c r="I60" i="2"/>
  <c r="J144" i="2"/>
  <c r="I11" i="2"/>
  <c r="J36" i="2"/>
  <c r="I53" i="2"/>
  <c r="J60" i="2"/>
  <c r="J151" i="2"/>
  <c r="I8" i="2"/>
  <c r="I12" i="2"/>
  <c r="I39" i="2"/>
  <c r="J53" i="2"/>
  <c r="J63" i="2"/>
  <c r="I63" i="2"/>
  <c r="I62" i="2"/>
  <c r="I56" i="2"/>
  <c r="I57" i="2"/>
  <c r="J57" i="2"/>
  <c r="J49" i="2"/>
  <c r="I49" i="2"/>
  <c r="I48" i="2"/>
  <c r="J46" i="2"/>
  <c r="I46" i="2"/>
  <c r="I45" i="2"/>
  <c r="J65" i="2"/>
  <c r="J42" i="2"/>
  <c r="I43" i="2"/>
  <c r="I42" i="2"/>
  <c r="J37" i="2"/>
  <c r="I35" i="2"/>
  <c r="J32" i="2"/>
  <c r="I33" i="2"/>
  <c r="I32" i="2"/>
  <c r="J30" i="2"/>
  <c r="I30" i="2"/>
  <c r="I29" i="2"/>
  <c r="J26" i="2"/>
  <c r="I27" i="2"/>
  <c r="I26" i="2"/>
  <c r="J24" i="2"/>
  <c r="I24" i="2"/>
  <c r="I23" i="2"/>
  <c r="J21" i="2"/>
  <c r="I21" i="2"/>
  <c r="I20" i="2"/>
  <c r="I18" i="2"/>
  <c r="J18" i="2"/>
  <c r="I17" i="2"/>
  <c r="J15" i="2"/>
  <c r="I15" i="2"/>
  <c r="I14" i="2"/>
  <c r="J5" i="2"/>
  <c r="I6" i="2"/>
  <c r="I5" i="2"/>
  <c r="J41" i="3"/>
  <c r="J59" i="3"/>
  <c r="J57" i="3"/>
  <c r="J84" i="3"/>
  <c r="J103" i="3"/>
  <c r="J14" i="3"/>
  <c r="J17" i="3"/>
  <c r="J43" i="3"/>
  <c r="J73" i="3"/>
  <c r="J93" i="3"/>
  <c r="J75" i="3"/>
  <c r="J8" i="3"/>
  <c r="J24" i="3"/>
  <c r="J25" i="3"/>
  <c r="J37" i="3"/>
  <c r="J69" i="3"/>
  <c r="J87" i="3"/>
  <c r="J99" i="3"/>
  <c r="J5" i="3"/>
  <c r="J6" i="3"/>
  <c r="J33" i="3"/>
  <c r="J46" i="3"/>
  <c r="J50" i="3"/>
  <c r="J78" i="3"/>
  <c r="J96" i="3"/>
  <c r="J23" i="2"/>
  <c r="J62" i="2"/>
  <c r="J99" i="2"/>
  <c r="J153" i="2"/>
  <c r="J159" i="2"/>
  <c r="J20" i="2"/>
  <c r="J52" i="2"/>
  <c r="J27" i="2"/>
  <c r="J40" i="2"/>
  <c r="J48" i="2"/>
  <c r="J75" i="2"/>
  <c r="J88" i="2"/>
  <c r="J96" i="2"/>
  <c r="J29" i="2"/>
  <c r="J56" i="2"/>
  <c r="J90" i="2"/>
  <c r="J110" i="2"/>
  <c r="J119" i="2"/>
  <c r="J122" i="2"/>
  <c r="J141" i="2"/>
  <c r="J156" i="2"/>
  <c r="J166" i="2"/>
  <c r="J128" i="2"/>
  <c r="J147" i="2"/>
  <c r="J33" i="2"/>
  <c r="J59" i="2"/>
  <c r="J81" i="2"/>
  <c r="J8" i="2"/>
  <c r="J14" i="2"/>
  <c r="J68" i="2"/>
  <c r="J84" i="2"/>
  <c r="J104" i="2"/>
  <c r="J116" i="2"/>
  <c r="J6" i="2"/>
  <c r="J11" i="2"/>
  <c r="J77" i="2"/>
  <c r="J93" i="2"/>
  <c r="J113" i="2"/>
  <c r="J136" i="2"/>
</calcChain>
</file>

<file path=xl/sharedStrings.xml><?xml version="1.0" encoding="utf-8"?>
<sst xmlns="http://schemas.openxmlformats.org/spreadsheetml/2006/main" count="1780" uniqueCount="297">
  <si>
    <t>Т-1</t>
  </si>
  <si>
    <t>Т-2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</si>
  <si>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</si>
  <si>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</si>
  <si>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</si>
  <si>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</si>
  <si>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</si>
  <si>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</si>
  <si>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</si>
  <si>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</si>
  <si>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</si>
  <si>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</si>
  <si>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</si>
  <si>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</si>
  <si>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</si>
  <si>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</si>
  <si>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</si>
  <si>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</si>
  <si>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21:30-22:00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</si>
  <si>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</si>
  <si>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</si>
  <si>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</si>
  <si>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</si>
  <si>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</si>
  <si>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</si>
  <si>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</si>
  <si>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</si>
  <si>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</si>
  <si>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</si>
  <si>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</si>
  <si>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</si>
  <si>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</si>
  <si>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</si>
  <si>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</si>
  <si>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</si>
  <si>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</si>
  <si>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</si>
  <si>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</si>
  <si>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</si>
  <si>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</si>
  <si>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</si>
  <si>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</si>
  <si>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</si>
  <si>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</si>
  <si>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</si>
  <si>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</si>
  <si>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</si>
  <si>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</si>
  <si>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</si>
  <si>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</si>
  <si>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</si>
  <si>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</si>
  <si>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</si>
  <si>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</si>
  <si>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</si>
  <si>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20:30-21:00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</si>
  <si>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</si>
  <si>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</si>
  <si>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</si>
  <si>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</si>
  <si>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</si>
  <si>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</si>
  <si>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</si>
  <si>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</si>
  <si>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</si>
  <si>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</si>
  <si>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</si>
  <si>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</si>
  <si>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</si>
  <si>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</si>
  <si>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</si>
  <si>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</si>
  <si>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</si>
  <si>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</si>
  <si>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</si>
  <si>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</si>
  <si>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</si>
  <si>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</si>
  <si>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</si>
  <si>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</si>
  <si>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</si>
  <si>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</si>
  <si>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</si>
  <si>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</si>
  <si>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</si>
  <si>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</si>
  <si>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</si>
  <si>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</si>
  <si>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</si>
  <si>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</si>
  <si>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</si>
  <si>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</si>
  <si>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</si>
  <si>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</si>
  <si>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</si>
  <si>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</si>
  <si>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</si>
  <si>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</si>
  <si>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</si>
  <si>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</si>
  <si>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</si>
  <si>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</si>
  <si>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</si>
  <si>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</si>
  <si>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</si>
  <si>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</si>
  <si>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</si>
  <si>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</si>
  <si>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</si>
  <si>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</si>
  <si>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</si>
  <si>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</si>
  <si>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</si>
  <si>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</si>
  <si>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</si>
  <si>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</si>
  <si>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</si>
  <si>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</si>
  <si>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</si>
  <si>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</si>
  <si>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</si>
  <si>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</si>
  <si>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</si>
  <si>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</si>
  <si>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</si>
  <si>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</si>
  <si>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</si>
  <si>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</si>
  <si>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</si>
  <si>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07:00-07:30</t>
  </si>
  <si>
    <t>09:00 - 09:30</t>
  </si>
  <si>
    <t>21:00-21:30</t>
  </si>
  <si>
    <t>00:00-00:30</t>
  </si>
  <si>
    <t>03:00-03:30</t>
  </si>
  <si>
    <t>22:30-23:00</t>
  </si>
  <si>
    <t>Новленское 110/10кВ</t>
  </si>
  <si>
    <t>База 35/10кВ</t>
  </si>
  <si>
    <t>23:30-23:59</t>
  </si>
  <si>
    <t>TOTRc</t>
  </si>
  <si>
    <t>06:30-07:00</t>
  </si>
  <si>
    <t>ТРДН</t>
  </si>
  <si>
    <t>02:00-02:30</t>
  </si>
  <si>
    <t>02:30-03:00</t>
  </si>
  <si>
    <t>Северная 35/0,4кВ</t>
  </si>
  <si>
    <t>06:00-06:30</t>
  </si>
  <si>
    <t>Ферапонтово 110/10кВ</t>
  </si>
  <si>
    <t>Никоновская 35/10кВ</t>
  </si>
  <si>
    <t>Ягница 35/10кВ</t>
  </si>
  <si>
    <t>00:30-01:00</t>
  </si>
  <si>
    <t>Кубенский водозабор 35/6кВ</t>
  </si>
  <si>
    <t>Кзагр. макс. N-1</t>
  </si>
  <si>
    <t>TORc</t>
  </si>
  <si>
    <t>Кьярда 35/10кВ</t>
  </si>
  <si>
    <t>04:00-04:30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</si>
  <si>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</si>
  <si>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</si>
  <si>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</si>
  <si>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</si>
  <si>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</si>
  <si>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</si>
  <si>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</si>
  <si>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</si>
  <si>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</si>
  <si>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</si>
  <si>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</si>
  <si>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</si>
  <si>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</si>
  <si>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</si>
  <si>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</si>
  <si>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</si>
  <si>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</si>
  <si>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</si>
  <si>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</si>
  <si>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</si>
  <si>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</si>
  <si>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</si>
  <si>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</si>
  <si>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</si>
  <si>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</si>
  <si>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</si>
  <si>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</si>
  <si>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</si>
  <si>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</si>
  <si>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</si>
  <si>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</si>
  <si>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</si>
  <si>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</si>
  <si>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</si>
  <si>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</si>
  <si>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</si>
  <si>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</si>
  <si>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</si>
  <si>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</si>
  <si>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</si>
  <si>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</si>
  <si>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</si>
  <si>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</si>
  <si>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</si>
  <si>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</si>
  <si>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</si>
  <si>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</si>
  <si>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</si>
  <si>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</si>
  <si>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</si>
  <si>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</si>
  <si>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</si>
  <si>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</si>
  <si>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</si>
  <si>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</si>
  <si>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</si>
  <si>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</si>
  <si>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</si>
  <si>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</si>
  <si>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</si>
  <si>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</si>
  <si>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</si>
  <si>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</si>
  <si>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</si>
  <si>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</si>
  <si>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</si>
  <si>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</si>
  <si>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</si>
  <si>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</si>
  <si>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</si>
  <si>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</si>
  <si>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</si>
  <si>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</si>
  <si>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</si>
  <si>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</si>
  <si>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</si>
  <si>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</si>
  <si>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</si>
  <si>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</si>
  <si>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</si>
  <si>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</si>
  <si>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</si>
  <si>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</si>
  <si>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</si>
  <si>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</si>
  <si>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</si>
  <si>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</si>
  <si>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</si>
  <si>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</si>
  <si>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</si>
  <si>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</si>
  <si>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</si>
  <si>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</si>
  <si>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</si>
  <si>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</si>
  <si>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</si>
  <si>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</si>
  <si>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</si>
  <si>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</si>
  <si>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</si>
  <si>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</si>
  <si>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</si>
  <si>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</si>
  <si>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</si>
  <si>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</si>
  <si>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</si>
  <si>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</si>
  <si>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</si>
  <si>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</si>
  <si>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</si>
  <si>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</si>
  <si>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</si>
  <si>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</si>
  <si>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</si>
  <si>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</si>
  <si>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</si>
  <si>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</si>
  <si>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</si>
  <si>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</si>
  <si>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</si>
  <si>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</si>
  <si>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</si>
  <si>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</si>
  <si>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</si>
  <si>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</si>
  <si>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</si>
  <si>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</si>
  <si>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</si>
  <si>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</si>
  <si>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</si>
  <si>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</si>
  <si>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</si>
  <si>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</si>
  <si>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</si>
  <si>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</si>
  <si>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</si>
  <si>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</si>
  <si>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Ява 110/10кВ</t>
  </si>
  <si>
    <t>Поток 35/10кВ</t>
  </si>
  <si>
    <t>Балатон 35/10кВ</t>
  </si>
  <si>
    <t>Свеза-Новатор 35/10 кВ</t>
  </si>
  <si>
    <t>16.06.2021 (ЗРД)</t>
  </si>
  <si>
    <t>13:30 - 14:00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</si>
</sst>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 wrapText="1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6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3" fillId="7" borderId="8" xfId="0" applyNumberFormat="1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7" borderId="4" xfId="0" applyNumberFormat="1" applyFont="1" applyFill="1" applyBorder="1" applyAlignment="1">
      <alignment horizontal="center" vertical="center"/>
    </xf>
    <xf numFmtId="2" fontId="3" fillId="7" borderId="5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2" fontId="3" fillId="7" borderId="13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2" fontId="3" fillId="7" borderId="7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2" fontId="3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10" borderId="12" xfId="0" applyNumberFormat="1" applyFont="1" applyFill="1" applyBorder="1" applyAlignment="1">
      <alignment horizontal="center" vertical="center"/>
    </xf>
    <xf numFmtId="0" fontId="5" fillId="10" borderId="21" xfId="0" applyFont="1" applyFill="1" applyBorder="1" applyAlignment="1">
      <alignment horizontal="center" vertical="center"/>
    </xf>
    <xf numFmtId="3" fontId="0" fillId="10" borderId="3" xfId="0" applyNumberFormat="1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0" fontId="5" fillId="10" borderId="23" xfId="0" applyFont="1" applyFill="1" applyBorder="1" applyAlignment="1">
      <alignment horizontal="center" vertical="center"/>
    </xf>
    <xf numFmtId="3" fontId="3" fillId="10" borderId="6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3" fontId="0" fillId="10" borderId="16" xfId="0" applyNumberForma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6" fillId="0" borderId="30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3" fontId="0" fillId="10" borderId="12" xfId="0" applyNumberForma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3" fontId="3" fillId="10" borderId="2" xfId="0" applyNumberFormat="1" applyFont="1" applyFill="1" applyBorder="1" applyAlignment="1">
      <alignment horizontal="center" vertical="center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3" fillId="9" borderId="31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8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14" fontId="3" fillId="8" borderId="31" xfId="0" applyNumberFormat="1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0" fontId="3" fillId="8" borderId="33" xfId="0" applyFont="1" applyFill="1" applyBorder="1" applyAlignment="1">
      <alignment horizontal="center" vertical="center"/>
    </xf>
    <xf numFmtId="14" fontId="3" fillId="8" borderId="32" xfId="0" applyNumberFormat="1" applyFont="1" applyFill="1" applyBorder="1" applyAlignment="1">
      <alignment horizontal="center" vertical="center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0" fillId="5" borderId="29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horizontal="left" vertical="center" wrapText="1"/>
    </xf>
    <xf numFmtId="2" fontId="3" fillId="7" borderId="1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191"/>
  <sheetViews>
    <sheetView tabSelected="1" zoomScaleNormal="100" workbookViewId="0">
      <pane xSplit="4" ySplit="4" topLeftCell="E158" activePane="bottomRight" state="frozen"/>
      <selection pane="topRight" activeCell="K1" sqref="K1"/>
      <selection pane="bottomLeft" activeCell="A5" sqref="A5"/>
      <selection pane="bottomRight" activeCell="C190" sqref="C190"/>
    </sheetView>
  </sheetViews>
  <sheetFormatPr defaultColWidth="6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5703125" style="58" customWidth="1"/>
    <col min="6" max="8" width="7.28515625" style="58" customWidth="1"/>
    <col min="9" max="10" width="7.42578125" style="58" customWidth="1"/>
    <col min="11" max="11" width="11.5703125" style="58" customWidth="1"/>
    <col min="12" max="14" width="7.28515625" style="58" customWidth="1"/>
    <col min="15" max="16" width="7.42578125" style="58" customWidth="1"/>
    <col min="17" max="17" width="7.140625" style="58" customWidth="1"/>
    <col min="18" max="18" width="5.85546875" style="58" customWidth="1"/>
    <col min="19" max="19" width="6.7109375" style="107" customWidth="1"/>
    <col min="20" max="24" width="6.7109375" style="58" customWidth="1"/>
    <col min="25" max="25" width="11.5703125" style="58" customWidth="1"/>
    <col min="26" max="27" width="6.7109375" style="58" customWidth="1"/>
    <col min="28" max="28" width="7.28515625" style="58" customWidth="1"/>
    <col min="29" max="30" width="7.42578125" style="58" customWidth="1"/>
    <col min="31" max="31" width="7.140625" style="58" customWidth="1"/>
    <col min="32" max="32" width="5.85546875" style="58" customWidth="1"/>
    <col min="33" max="33" width="11.5703125" style="58" customWidth="1"/>
    <col min="34" max="35" width="6.7109375" style="58" customWidth="1"/>
    <col min="36" max="36" width="7.28515625" style="58" customWidth="1"/>
    <col min="37" max="38" width="7.42578125" style="58" customWidth="1"/>
    <col min="39" max="39" width="7.140625" style="58" customWidth="1"/>
    <col min="40" max="40" width="5.85546875" style="58" customWidth="1"/>
    <col min="41" max="46" width="6.7109375" style="58" customWidth="1"/>
    <col min="47" max="47" width="11.5703125" style="58" customWidth="1"/>
    <col min="48" max="49" width="6.7109375" style="58" customWidth="1"/>
    <col min="50" max="50" width="7.28515625" style="58" customWidth="1"/>
    <col min="51" max="52" width="7.42578125" style="58" customWidth="1"/>
    <col min="53" max="53" width="7.140625" style="58" customWidth="1"/>
    <col min="54" max="54" width="5.85546875" style="58" customWidth="1"/>
    <col min="55" max="55" width="11.5703125" style="58" customWidth="1"/>
    <col min="56" max="57" width="6.7109375" style="58" customWidth="1"/>
    <col min="58" max="58" width="7.28515625" style="58" customWidth="1"/>
    <col min="59" max="60" width="7.42578125" style="58" customWidth="1"/>
    <col min="61" max="61" width="7.140625" style="58" customWidth="1"/>
    <col min="62" max="62" width="5.85546875" style="58" customWidth="1"/>
    <col min="63" max="68" width="6.7109375" style="58" customWidth="1"/>
    <col min="69" max="69" width="11.5703125" style="58" customWidth="1"/>
    <col min="70" max="71" width="6.7109375" style="58" customWidth="1"/>
    <col min="72" max="72" width="7.28515625" style="58" customWidth="1"/>
    <col min="73" max="74" width="7.42578125" style="58" customWidth="1"/>
    <col min="75" max="75" width="7.140625" style="58" customWidth="1"/>
    <col min="76" max="76" width="5.85546875" style="58" customWidth="1"/>
    <col min="77" max="77" width="11.5703125" style="58" customWidth="1"/>
    <col min="78" max="79" width="6.7109375" style="58" customWidth="1"/>
    <col min="80" max="80" width="7.28515625" style="58" customWidth="1"/>
    <col min="81" max="82" width="7.42578125" style="58" customWidth="1"/>
    <col min="83" max="83" width="7.140625" style="58" customWidth="1"/>
    <col min="84" max="84" width="5.85546875" style="58" customWidth="1"/>
    <col min="85" max="90" width="6.7109375" style="58" customWidth="1"/>
    <col min="91" max="91" width="11.5703125" style="58" customWidth="1"/>
    <col min="92" max="93" width="6.7109375" style="58" customWidth="1"/>
    <col min="94" max="94" width="7.28515625" style="58" customWidth="1"/>
    <col min="95" max="96" width="7.42578125" style="58" customWidth="1"/>
    <col min="97" max="97" width="7.140625" style="58" customWidth="1"/>
    <col min="98" max="98" width="5.85546875" style="58" customWidth="1"/>
    <col min="99" max="99" width="11.5703125" style="58" customWidth="1"/>
    <col min="100" max="101" width="6.7109375" style="58" customWidth="1"/>
    <col min="102" max="102" width="7.28515625" style="58" customWidth="1"/>
    <col min="103" max="104" width="7.42578125" style="58" customWidth="1"/>
    <col min="105" max="105" width="7.140625" style="58" customWidth="1"/>
    <col min="106" max="106" width="5.85546875" style="58" customWidth="1"/>
    <col min="107" max="112" width="6.7109375" style="58" customWidth="1"/>
    <col min="113" max="113" width="11.7109375" style="58" customWidth="1"/>
    <col min="114" max="115" width="6.7109375" style="58" customWidth="1"/>
    <col min="116" max="118" width="7.28515625" style="58" customWidth="1"/>
    <col min="119" max="119" width="6.7109375" style="58" customWidth="1"/>
    <col min="120" max="120" width="5.7109375" style="58" customWidth="1"/>
    <col min="121" max="121" width="11.7109375" style="58" customWidth="1"/>
    <col min="122" max="123" width="6.7109375" style="58" customWidth="1"/>
    <col min="124" max="126" width="7.28515625" style="58" customWidth="1"/>
    <col min="127" max="127" width="6.7109375" style="58" customWidth="1"/>
    <col min="128" max="128" width="5.7109375" style="58" customWidth="1"/>
    <col min="129" max="134" width="6.7109375" style="58" customWidth="1"/>
    <col min="135" max="135" width="11.7109375" style="58" customWidth="1"/>
    <col min="136" max="137" width="6.7109375" style="58" customWidth="1"/>
    <col min="138" max="140" width="7.28515625" style="58" customWidth="1"/>
    <col min="141" max="141" width="6.7109375" style="58" customWidth="1"/>
    <col min="142" max="142" width="5.7109375" style="58" customWidth="1"/>
    <col min="143" max="143" width="11.7109375" style="58" customWidth="1"/>
    <col min="144" max="16384" width="6.7109375" style="58"/>
  </cols>
  <sheetData>
    <row r="1" spans="1:10" ht="13.5" thickBot="1" x14ac:dyDescent="0.25">
      <c r="A1" s="143" t="s">
        <v>126</v>
      </c>
      <c r="B1" s="144"/>
      <c r="C1" s="144"/>
      <c r="D1" s="144"/>
      <c r="E1" s="166" t="s">
        <v>295</v>
      </c>
      <c r="F1" s="159"/>
      <c r="G1" s="159"/>
      <c r="H1" s="159"/>
      <c r="I1" s="159"/>
      <c r="J1" s="165"/>
    </row>
    <row r="2" spans="1:10" ht="12.75" customHeight="1" x14ac:dyDescent="0.2">
      <c r="A2" s="145" t="s">
        <v>16</v>
      </c>
      <c r="B2" s="148" t="s">
        <v>10</v>
      </c>
      <c r="C2" s="148" t="s">
        <v>25</v>
      </c>
      <c r="D2" s="148" t="s">
        <v>128</v>
      </c>
      <c r="E2" s="151" t="s">
        <v>15</v>
      </c>
      <c r="F2" s="154" t="s">
        <v>14</v>
      </c>
      <c r="G2" s="154" t="s">
        <v>13</v>
      </c>
      <c r="H2" s="154" t="s">
        <v>12</v>
      </c>
      <c r="I2" s="154" t="s">
        <v>9</v>
      </c>
      <c r="J2" s="171" t="s">
        <v>150</v>
      </c>
    </row>
    <row r="3" spans="1:10" ht="12.75" customHeight="1" x14ac:dyDescent="0.2">
      <c r="A3" s="146"/>
      <c r="B3" s="149"/>
      <c r="C3" s="149"/>
      <c r="D3" s="149"/>
      <c r="E3" s="152"/>
      <c r="F3" s="155"/>
      <c r="G3" s="155"/>
      <c r="H3" s="155"/>
      <c r="I3" s="156"/>
      <c r="J3" s="172"/>
    </row>
    <row r="4" spans="1:10" ht="12.6" customHeight="1" thickBot="1" x14ac:dyDescent="0.25">
      <c r="A4" s="147"/>
      <c r="B4" s="150"/>
      <c r="C4" s="150"/>
      <c r="D4" s="150"/>
      <c r="E4" s="153"/>
      <c r="F4" s="129" t="s">
        <v>6</v>
      </c>
      <c r="G4" s="129" t="s">
        <v>7</v>
      </c>
      <c r="H4" s="129" t="s">
        <v>8</v>
      </c>
      <c r="I4" s="157"/>
      <c r="J4" s="173"/>
    </row>
    <row r="5" spans="1:10" x14ac:dyDescent="0.2">
      <c r="A5" s="137" t="s">
        <v>158</v>
      </c>
      <c r="B5" s="1" t="s">
        <v>0</v>
      </c>
      <c r="C5" s="1" t="s">
        <v>138</v>
      </c>
      <c r="D5" s="18">
        <v>40000</v>
      </c>
      <c r="E5" s="29" t="s">
        <v>33</v>
      </c>
      <c r="F5" s="18">
        <v>5306.4000000000005</v>
      </c>
      <c r="G5" s="18">
        <v>1082.4000000000001</v>
      </c>
      <c r="H5" s="18">
        <f t="shared" ref="H5:H13" si="0">SQRT(F5^2+G5^2)</f>
        <v>5415.6690002251808</v>
      </c>
      <c r="I5" s="14">
        <f>H5/$D5</f>
        <v>0.13539172500562952</v>
      </c>
      <c r="J5" s="59">
        <f>H7/$D5</f>
        <v>0.3210179209950747</v>
      </c>
    </row>
    <row r="6" spans="1:10" x14ac:dyDescent="0.2">
      <c r="A6" s="138"/>
      <c r="B6" s="4" t="s">
        <v>1</v>
      </c>
      <c r="C6" s="36" t="s">
        <v>138</v>
      </c>
      <c r="D6" s="19">
        <v>40000</v>
      </c>
      <c r="E6" s="30" t="s">
        <v>31</v>
      </c>
      <c r="F6" s="19">
        <v>7444.8</v>
      </c>
      <c r="G6" s="19">
        <v>1610.4</v>
      </c>
      <c r="H6" s="19">
        <f t="shared" si="0"/>
        <v>7616.983339879378</v>
      </c>
      <c r="I6" s="15">
        <f>H6/$D6</f>
        <v>0.19042458349698446</v>
      </c>
      <c r="J6" s="60">
        <f>H7/$D6</f>
        <v>0.3210179209950747</v>
      </c>
    </row>
    <row r="7" spans="1:10" ht="13.5" thickBot="1" x14ac:dyDescent="0.25">
      <c r="A7" s="138"/>
      <c r="B7" s="4" t="s">
        <v>2</v>
      </c>
      <c r="C7" s="4"/>
      <c r="D7" s="19"/>
      <c r="E7" s="30" t="s">
        <v>31</v>
      </c>
      <c r="F7" s="40">
        <v>12566.400000000001</v>
      </c>
      <c r="G7" s="40">
        <v>2640</v>
      </c>
      <c r="H7" s="40">
        <f t="shared" si="0"/>
        <v>12840.716839802988</v>
      </c>
      <c r="I7" s="15"/>
      <c r="J7" s="49"/>
    </row>
    <row r="8" spans="1:10" x14ac:dyDescent="0.2">
      <c r="A8" s="137" t="s">
        <v>159</v>
      </c>
      <c r="B8" s="75" t="s">
        <v>0</v>
      </c>
      <c r="C8" s="75" t="s">
        <v>29</v>
      </c>
      <c r="D8" s="96">
        <v>40000</v>
      </c>
      <c r="E8" s="29" t="s">
        <v>127</v>
      </c>
      <c r="F8" s="18">
        <v>5617.7280000000001</v>
      </c>
      <c r="G8" s="18">
        <v>2172</v>
      </c>
      <c r="H8" s="18">
        <f t="shared" si="0"/>
        <v>6022.9935980361124</v>
      </c>
      <c r="I8" s="14">
        <f>H8/$D8</f>
        <v>0.15057483995090282</v>
      </c>
      <c r="J8" s="59">
        <f>H10/$D8</f>
        <v>0.58988924540744081</v>
      </c>
    </row>
    <row r="9" spans="1:10" x14ac:dyDescent="0.2">
      <c r="A9" s="138"/>
      <c r="B9" s="76" t="s">
        <v>1</v>
      </c>
      <c r="C9" s="76" t="s">
        <v>29</v>
      </c>
      <c r="D9" s="77">
        <v>40000</v>
      </c>
      <c r="E9" s="30" t="s">
        <v>17</v>
      </c>
      <c r="F9" s="19">
        <v>16899.696</v>
      </c>
      <c r="G9" s="19">
        <v>5538</v>
      </c>
      <c r="H9" s="19">
        <f t="shared" si="0"/>
        <v>17783.958189683646</v>
      </c>
      <c r="I9" s="15">
        <f>H9/$D9</f>
        <v>0.44459895474209116</v>
      </c>
      <c r="J9" s="60">
        <f>H10/$D9</f>
        <v>0.58988924540744081</v>
      </c>
    </row>
    <row r="10" spans="1:10" ht="13.5" thickBot="1" x14ac:dyDescent="0.25">
      <c r="A10" s="138"/>
      <c r="B10" s="76" t="s">
        <v>2</v>
      </c>
      <c r="C10" s="76"/>
      <c r="D10" s="77"/>
      <c r="E10" s="30" t="s">
        <v>17</v>
      </c>
      <c r="F10" s="40">
        <v>22337.423999999999</v>
      </c>
      <c r="G10" s="40">
        <v>7602</v>
      </c>
      <c r="H10" s="40">
        <f t="shared" si="0"/>
        <v>23595.569816297633</v>
      </c>
      <c r="I10" s="15"/>
      <c r="J10" s="49"/>
    </row>
    <row r="11" spans="1:10" x14ac:dyDescent="0.2">
      <c r="A11" s="137" t="s">
        <v>160</v>
      </c>
      <c r="B11" s="1" t="s">
        <v>0</v>
      </c>
      <c r="C11" s="1" t="s">
        <v>29</v>
      </c>
      <c r="D11" s="18">
        <v>25000</v>
      </c>
      <c r="E11" s="53" t="s">
        <v>17</v>
      </c>
      <c r="F11" s="18">
        <v>8961.3119999999999</v>
      </c>
      <c r="G11" s="18">
        <v>3100.8</v>
      </c>
      <c r="H11" s="18">
        <f t="shared" si="0"/>
        <v>9482.6195432139957</v>
      </c>
      <c r="I11" s="14">
        <f>H11/$D11</f>
        <v>0.3793047817285598</v>
      </c>
      <c r="J11" s="59">
        <f>H13/$D11</f>
        <v>0.55883523575674998</v>
      </c>
    </row>
    <row r="12" spans="1:10" x14ac:dyDescent="0.2">
      <c r="A12" s="138"/>
      <c r="B12" s="4" t="s">
        <v>1</v>
      </c>
      <c r="C12" s="4" t="s">
        <v>29</v>
      </c>
      <c r="D12" s="19">
        <v>25000</v>
      </c>
      <c r="E12" s="54" t="s">
        <v>35</v>
      </c>
      <c r="F12" s="19">
        <v>4745.1839999999993</v>
      </c>
      <c r="G12" s="19">
        <v>686.4</v>
      </c>
      <c r="H12" s="19">
        <f t="shared" si="0"/>
        <v>4794.5715297465313</v>
      </c>
      <c r="I12" s="15">
        <f>H12/$D12</f>
        <v>0.19178286118986126</v>
      </c>
      <c r="J12" s="60">
        <f>H13/$D12</f>
        <v>0.55883523575674998</v>
      </c>
    </row>
    <row r="13" spans="1:10" ht="13.5" thickBot="1" x14ac:dyDescent="0.25">
      <c r="A13" s="139"/>
      <c r="B13" s="6" t="s">
        <v>2</v>
      </c>
      <c r="C13" s="6"/>
      <c r="D13" s="22"/>
      <c r="E13" s="32" t="s">
        <v>35</v>
      </c>
      <c r="F13" s="44">
        <v>13492.991999999998</v>
      </c>
      <c r="G13" s="44">
        <v>3622.8</v>
      </c>
      <c r="H13" s="40">
        <f t="shared" si="0"/>
        <v>13970.880893918749</v>
      </c>
      <c r="I13" s="15"/>
      <c r="J13" s="49"/>
    </row>
    <row r="14" spans="1:10" x14ac:dyDescent="0.2">
      <c r="A14" s="137" t="s">
        <v>291</v>
      </c>
      <c r="B14" s="1" t="s">
        <v>0</v>
      </c>
      <c r="C14" s="1" t="s">
        <v>28</v>
      </c>
      <c r="D14" s="111">
        <v>16000</v>
      </c>
      <c r="E14" s="29" t="s">
        <v>50</v>
      </c>
      <c r="F14" s="18">
        <v>2887.3920000000003</v>
      </c>
      <c r="G14" s="18">
        <v>1197.6000000000001</v>
      </c>
      <c r="H14" s="18">
        <f>SQRT(F14^2+G14^2)</f>
        <v>3125.9044005957703</v>
      </c>
      <c r="I14" s="14">
        <f>H14/$D14</f>
        <v>0.19536902503723563</v>
      </c>
      <c r="J14" s="59">
        <f>H16/$D14</f>
        <v>0.25064681902828934</v>
      </c>
    </row>
    <row r="15" spans="1:10" x14ac:dyDescent="0.2">
      <c r="A15" s="138"/>
      <c r="B15" s="4" t="s">
        <v>1</v>
      </c>
      <c r="C15" s="4" t="s">
        <v>28</v>
      </c>
      <c r="D15" s="113">
        <v>16000</v>
      </c>
      <c r="E15" s="30" t="s">
        <v>127</v>
      </c>
      <c r="F15" s="19">
        <v>902.52</v>
      </c>
      <c r="G15" s="19">
        <v>283.2</v>
      </c>
      <c r="H15" s="19">
        <f>SQRT(F15^2+G15^2)</f>
        <v>945.90939862124219</v>
      </c>
      <c r="I15" s="15">
        <f>H15/$D15</f>
        <v>5.911933741382764E-2</v>
      </c>
      <c r="J15" s="60">
        <f>H16/$D15</f>
        <v>0.25064681902828934</v>
      </c>
    </row>
    <row r="16" spans="1:10" ht="13.5" thickBot="1" x14ac:dyDescent="0.25">
      <c r="A16" s="139"/>
      <c r="B16" s="6" t="s">
        <v>2</v>
      </c>
      <c r="C16" s="6"/>
      <c r="D16" s="22"/>
      <c r="E16" s="83" t="s">
        <v>24</v>
      </c>
      <c r="F16" s="46">
        <v>3737.328</v>
      </c>
      <c r="G16" s="46">
        <v>1454.4</v>
      </c>
      <c r="H16" s="40">
        <f t="shared" ref="H16:H19" si="1">SQRT(F16^2+G16^2)</f>
        <v>4010.349104452629</v>
      </c>
      <c r="I16" s="15"/>
      <c r="J16" s="49"/>
    </row>
    <row r="17" spans="1:10" x14ac:dyDescent="0.2">
      <c r="A17" s="134" t="s">
        <v>51</v>
      </c>
      <c r="B17" s="1" t="s">
        <v>0</v>
      </c>
      <c r="C17" s="1" t="s">
        <v>26</v>
      </c>
      <c r="D17" s="18">
        <v>4000</v>
      </c>
      <c r="E17" s="53" t="s">
        <v>33</v>
      </c>
      <c r="F17" s="18">
        <v>824.61599999999999</v>
      </c>
      <c r="G17" s="18">
        <v>428.8</v>
      </c>
      <c r="H17" s="18">
        <f t="shared" si="1"/>
        <v>929.44122323899535</v>
      </c>
      <c r="I17" s="14">
        <f>H17/$D17</f>
        <v>0.23236030580974884</v>
      </c>
      <c r="J17" s="59">
        <f>H19/$D17</f>
        <v>0.23236030580974884</v>
      </c>
    </row>
    <row r="18" spans="1:10" x14ac:dyDescent="0.2">
      <c r="A18" s="135"/>
      <c r="B18" s="4" t="s">
        <v>1</v>
      </c>
      <c r="C18" s="4" t="s">
        <v>26</v>
      </c>
      <c r="D18" s="19">
        <v>4000</v>
      </c>
      <c r="E18" s="54"/>
      <c r="F18" s="19">
        <v>0</v>
      </c>
      <c r="G18" s="19">
        <v>0</v>
      </c>
      <c r="H18" s="19">
        <f t="shared" si="1"/>
        <v>0</v>
      </c>
      <c r="I18" s="15">
        <f>H18/$D18</f>
        <v>0</v>
      </c>
      <c r="J18" s="60">
        <f>H19/$D18</f>
        <v>0.23236030580974884</v>
      </c>
    </row>
    <row r="19" spans="1:10" ht="13.5" thickBot="1" x14ac:dyDescent="0.25">
      <c r="A19" s="136"/>
      <c r="B19" s="6" t="s">
        <v>2</v>
      </c>
      <c r="C19" s="6"/>
      <c r="D19" s="22"/>
      <c r="E19" s="32" t="s">
        <v>33</v>
      </c>
      <c r="F19" s="44">
        <v>824.61599999999999</v>
      </c>
      <c r="G19" s="44">
        <v>428.8</v>
      </c>
      <c r="H19" s="44">
        <f t="shared" si="1"/>
        <v>929.44122323899535</v>
      </c>
      <c r="I19" s="23"/>
      <c r="J19" s="49"/>
    </row>
    <row r="20" spans="1:10" x14ac:dyDescent="0.2">
      <c r="A20" s="134" t="s">
        <v>162</v>
      </c>
      <c r="B20" s="1" t="s">
        <v>0</v>
      </c>
      <c r="C20" s="125" t="s">
        <v>157</v>
      </c>
      <c r="D20" s="111">
        <v>10000</v>
      </c>
      <c r="E20" s="53" t="s">
        <v>47</v>
      </c>
      <c r="F20" s="18">
        <v>1659</v>
      </c>
      <c r="G20" s="18">
        <v>1213.8</v>
      </c>
      <c r="H20" s="18">
        <f>SQRT(F20^2+G20^2)</f>
        <v>2055.6243431133034</v>
      </c>
      <c r="I20" s="14">
        <f>H20/$D20</f>
        <v>0.20556243431133034</v>
      </c>
      <c r="J20" s="59">
        <f>H22/$D20</f>
        <v>0.49297713577812108</v>
      </c>
    </row>
    <row r="21" spans="1:10" x14ac:dyDescent="0.2">
      <c r="A21" s="135"/>
      <c r="B21" s="4" t="s">
        <v>1</v>
      </c>
      <c r="C21" s="116" t="s">
        <v>157</v>
      </c>
      <c r="D21" s="113">
        <v>10000</v>
      </c>
      <c r="E21" s="54" t="s">
        <v>50</v>
      </c>
      <c r="F21" s="19">
        <v>2473.8000000000002</v>
      </c>
      <c r="G21" s="19">
        <v>1642.2</v>
      </c>
      <c r="H21" s="19">
        <f>SQRT(F21^2+G21^2)</f>
        <v>2969.2603927577657</v>
      </c>
      <c r="I21" s="15">
        <f>H21/$D21</f>
        <v>0.29692603927577654</v>
      </c>
      <c r="J21" s="60">
        <f>H22/$D21</f>
        <v>0.49297713577812108</v>
      </c>
    </row>
    <row r="22" spans="1:10" ht="13.5" thickBot="1" x14ac:dyDescent="0.25">
      <c r="A22" s="136"/>
      <c r="B22" s="6" t="s">
        <v>2</v>
      </c>
      <c r="C22" s="6"/>
      <c r="D22" s="22"/>
      <c r="E22" s="32" t="s">
        <v>22</v>
      </c>
      <c r="F22" s="44">
        <v>4090.8</v>
      </c>
      <c r="G22" s="44">
        <v>2751</v>
      </c>
      <c r="H22" s="44">
        <f>SQRT(F22^2+G22^2)</f>
        <v>4929.771357781211</v>
      </c>
      <c r="I22" s="15"/>
      <c r="J22" s="49"/>
    </row>
    <row r="23" spans="1:10" x14ac:dyDescent="0.2">
      <c r="A23" s="134" t="s">
        <v>163</v>
      </c>
      <c r="B23" s="1" t="s">
        <v>0</v>
      </c>
      <c r="C23" s="1" t="s">
        <v>27</v>
      </c>
      <c r="D23" s="111">
        <v>4000</v>
      </c>
      <c r="E23" s="53" t="s">
        <v>83</v>
      </c>
      <c r="F23" s="18">
        <v>938.4</v>
      </c>
      <c r="G23" s="18">
        <v>658.80000000000007</v>
      </c>
      <c r="H23" s="18">
        <f t="shared" ref="H23:H44" si="2">SQRT(F23^2+G23^2)</f>
        <v>1146.5653055975486</v>
      </c>
      <c r="I23" s="14">
        <f>H23/$D23</f>
        <v>0.28664132639938716</v>
      </c>
      <c r="J23" s="59">
        <f>H25/$D23</f>
        <v>0.45936294517761228</v>
      </c>
    </row>
    <row r="24" spans="1:10" x14ac:dyDescent="0.2">
      <c r="A24" s="135"/>
      <c r="B24" s="4" t="s">
        <v>1</v>
      </c>
      <c r="C24" s="4" t="s">
        <v>27</v>
      </c>
      <c r="D24" s="113">
        <v>4000</v>
      </c>
      <c r="E24" s="54" t="s">
        <v>127</v>
      </c>
      <c r="F24" s="19">
        <v>523.70600000000002</v>
      </c>
      <c r="G24" s="19">
        <v>552</v>
      </c>
      <c r="H24" s="19">
        <f t="shared" si="2"/>
        <v>760.90207940049686</v>
      </c>
      <c r="I24" s="15">
        <f>H24/$D24</f>
        <v>0.1902255198501242</v>
      </c>
      <c r="J24" s="60">
        <f>H25/$D24</f>
        <v>0.45936294517761228</v>
      </c>
    </row>
    <row r="25" spans="1:10" ht="13.5" thickBot="1" x14ac:dyDescent="0.25">
      <c r="A25" s="136"/>
      <c r="B25" s="6" t="s">
        <v>2</v>
      </c>
      <c r="C25" s="6"/>
      <c r="D25" s="22"/>
      <c r="E25" s="32" t="s">
        <v>49</v>
      </c>
      <c r="F25" s="44">
        <v>1399.7060000000001</v>
      </c>
      <c r="G25" s="44">
        <v>1190.4000000000001</v>
      </c>
      <c r="H25" s="40">
        <f t="shared" si="2"/>
        <v>1837.4517807104492</v>
      </c>
      <c r="I25" s="15"/>
      <c r="J25" s="49"/>
    </row>
    <row r="26" spans="1:10" x14ac:dyDescent="0.2">
      <c r="A26" s="134" t="s">
        <v>164</v>
      </c>
      <c r="B26" s="1" t="s">
        <v>0</v>
      </c>
      <c r="C26" s="1" t="s">
        <v>27</v>
      </c>
      <c r="D26" s="18">
        <v>4000</v>
      </c>
      <c r="E26" s="53" t="s">
        <v>35</v>
      </c>
      <c r="F26" s="18">
        <v>525.16800000000001</v>
      </c>
      <c r="G26" s="18">
        <v>304</v>
      </c>
      <c r="H26" s="18">
        <f t="shared" si="2"/>
        <v>606.80921896754342</v>
      </c>
      <c r="I26" s="14">
        <f>H26/$D26</f>
        <v>0.15170230474188584</v>
      </c>
      <c r="J26" s="59">
        <f>H28/$D26</f>
        <v>0.18870698079562398</v>
      </c>
    </row>
    <row r="27" spans="1:10" x14ac:dyDescent="0.2">
      <c r="A27" s="135"/>
      <c r="B27" s="4" t="s">
        <v>1</v>
      </c>
      <c r="C27" s="4" t="s">
        <v>27</v>
      </c>
      <c r="D27" s="19">
        <v>4000</v>
      </c>
      <c r="E27" s="54" t="s">
        <v>3</v>
      </c>
      <c r="F27" s="19">
        <v>130.91200000000001</v>
      </c>
      <c r="G27" s="19">
        <v>89.600000000000009</v>
      </c>
      <c r="H27" s="19">
        <f t="shared" si="2"/>
        <v>158.63830478166363</v>
      </c>
      <c r="I27" s="15">
        <f>H27/$D27</f>
        <v>3.9659576195415908E-2</v>
      </c>
      <c r="J27" s="60">
        <f>H28/$D27</f>
        <v>0.18870698079562398</v>
      </c>
    </row>
    <row r="28" spans="1:10" ht="13.5" thickBot="1" x14ac:dyDescent="0.25">
      <c r="A28" s="136"/>
      <c r="B28" s="6" t="s">
        <v>2</v>
      </c>
      <c r="C28" s="6"/>
      <c r="D28" s="22"/>
      <c r="E28" s="32" t="s">
        <v>35</v>
      </c>
      <c r="F28" s="44">
        <v>650.79600000000005</v>
      </c>
      <c r="G28" s="44">
        <v>382.4</v>
      </c>
      <c r="H28" s="40">
        <f t="shared" si="2"/>
        <v>754.82792318249597</v>
      </c>
      <c r="I28" s="15"/>
      <c r="J28" s="49"/>
    </row>
    <row r="29" spans="1:10" x14ac:dyDescent="0.2">
      <c r="A29" s="134" t="s">
        <v>102</v>
      </c>
      <c r="B29" s="1" t="s">
        <v>0</v>
      </c>
      <c r="C29" s="1" t="s">
        <v>27</v>
      </c>
      <c r="D29" s="18">
        <v>4000</v>
      </c>
      <c r="E29" s="53" t="s">
        <v>47</v>
      </c>
      <c r="F29" s="18">
        <v>1160.2840000000001</v>
      </c>
      <c r="G29" s="18">
        <v>648.80000000000007</v>
      </c>
      <c r="H29" s="18">
        <f t="shared" si="2"/>
        <v>1329.3608993256873</v>
      </c>
      <c r="I29" s="14">
        <f>H29/$D29</f>
        <v>0.33234022483142184</v>
      </c>
      <c r="J29" s="59">
        <f>H31/$D29</f>
        <v>0.44743958812894513</v>
      </c>
    </row>
    <row r="30" spans="1:10" x14ac:dyDescent="0.2">
      <c r="A30" s="135"/>
      <c r="B30" s="4" t="s">
        <v>1</v>
      </c>
      <c r="C30" s="4" t="s">
        <v>26</v>
      </c>
      <c r="D30" s="19">
        <v>4000</v>
      </c>
      <c r="E30" s="54" t="s">
        <v>17</v>
      </c>
      <c r="F30" s="19">
        <v>421.76000000000005</v>
      </c>
      <c r="G30" s="19">
        <v>257.60000000000002</v>
      </c>
      <c r="H30" s="19">
        <f t="shared" si="2"/>
        <v>494.20568349625444</v>
      </c>
      <c r="I30" s="15">
        <f>H30/$D30</f>
        <v>0.12355142087406361</v>
      </c>
      <c r="J30" s="60">
        <f>H31/$D30</f>
        <v>0.44743958812894513</v>
      </c>
    </row>
    <row r="31" spans="1:10" ht="13.5" thickBot="1" x14ac:dyDescent="0.25">
      <c r="A31" s="136"/>
      <c r="B31" s="6" t="s">
        <v>2</v>
      </c>
      <c r="C31" s="6"/>
      <c r="D31" s="22"/>
      <c r="E31" s="32" t="s">
        <v>17</v>
      </c>
      <c r="F31" s="44">
        <v>1558.02</v>
      </c>
      <c r="G31" s="44">
        <v>880.80000000000007</v>
      </c>
      <c r="H31" s="40">
        <f t="shared" si="2"/>
        <v>1789.7583525157804</v>
      </c>
      <c r="I31" s="15"/>
      <c r="J31" s="49"/>
    </row>
    <row r="32" spans="1:10" x14ac:dyDescent="0.2">
      <c r="A32" s="134" t="s">
        <v>103</v>
      </c>
      <c r="B32" s="1" t="s">
        <v>0</v>
      </c>
      <c r="C32" s="1" t="s">
        <v>27</v>
      </c>
      <c r="D32" s="18">
        <v>2500</v>
      </c>
      <c r="E32" s="53" t="s">
        <v>49</v>
      </c>
      <c r="F32" s="18">
        <v>605.61040000000003</v>
      </c>
      <c r="G32" s="18">
        <v>294.40000000000003</v>
      </c>
      <c r="H32" s="18">
        <f t="shared" si="2"/>
        <v>673.37605881718127</v>
      </c>
      <c r="I32" s="14">
        <f>H32/$D32</f>
        <v>0.2693504235268725</v>
      </c>
      <c r="J32" s="59">
        <f>H34/$D32</f>
        <v>0.4022242010499199</v>
      </c>
    </row>
    <row r="33" spans="1:10" x14ac:dyDescent="0.2">
      <c r="A33" s="135"/>
      <c r="B33" s="4" t="s">
        <v>1</v>
      </c>
      <c r="C33" s="4" t="s">
        <v>27</v>
      </c>
      <c r="D33" s="19">
        <v>2500</v>
      </c>
      <c r="E33" s="54" t="s">
        <v>47</v>
      </c>
      <c r="F33" s="19">
        <v>305.62560000000002</v>
      </c>
      <c r="G33" s="19">
        <v>147.20000000000002</v>
      </c>
      <c r="H33" s="19">
        <f t="shared" si="2"/>
        <v>339.22683764018439</v>
      </c>
      <c r="I33" s="15">
        <f>H33/$D33</f>
        <v>0.13569073505607376</v>
      </c>
      <c r="J33" s="60">
        <f>H34/$D33</f>
        <v>0.4022242010499199</v>
      </c>
    </row>
    <row r="34" spans="1:10" ht="13.5" thickBot="1" x14ac:dyDescent="0.25">
      <c r="A34" s="136"/>
      <c r="B34" s="6" t="s">
        <v>2</v>
      </c>
      <c r="C34" s="6"/>
      <c r="D34" s="22"/>
      <c r="E34" s="32" t="s">
        <v>49</v>
      </c>
      <c r="F34" s="44">
        <v>908.03520000000003</v>
      </c>
      <c r="G34" s="44">
        <v>432</v>
      </c>
      <c r="H34" s="40">
        <f t="shared" si="2"/>
        <v>1005.5605026247998</v>
      </c>
      <c r="I34" s="15"/>
      <c r="J34" s="49"/>
    </row>
    <row r="35" spans="1:10" ht="13.5" thickBot="1" x14ac:dyDescent="0.25">
      <c r="A35" s="132" t="s">
        <v>136</v>
      </c>
      <c r="B35" s="78" t="s">
        <v>0</v>
      </c>
      <c r="C35" s="78" t="s">
        <v>27</v>
      </c>
      <c r="D35" s="79">
        <v>2500</v>
      </c>
      <c r="E35" s="31" t="s">
        <v>83</v>
      </c>
      <c r="F35" s="41">
        <v>67.2</v>
      </c>
      <c r="G35" s="41">
        <v>52.800000000000004</v>
      </c>
      <c r="H35" s="41">
        <f t="shared" si="2"/>
        <v>85.461570310871309</v>
      </c>
      <c r="I35" s="12">
        <f>H35/$D35</f>
        <v>3.4184628124348526E-2</v>
      </c>
      <c r="J35" s="99" t="s">
        <v>36</v>
      </c>
    </row>
    <row r="36" spans="1:10" x14ac:dyDescent="0.2">
      <c r="A36" s="140" t="s">
        <v>165</v>
      </c>
      <c r="B36" s="75" t="s">
        <v>0</v>
      </c>
      <c r="C36" s="118" t="s">
        <v>29</v>
      </c>
      <c r="D36" s="56">
        <v>63000</v>
      </c>
      <c r="E36" s="29" t="s">
        <v>49</v>
      </c>
      <c r="F36" s="18">
        <v>7658.59814453124</v>
      </c>
      <c r="G36" s="18">
        <v>4975.69580078126</v>
      </c>
      <c r="H36" s="18">
        <f t="shared" si="2"/>
        <v>9132.9991920140674</v>
      </c>
      <c r="I36" s="14">
        <f>H36/$D36</f>
        <v>0.14496824114308043</v>
      </c>
      <c r="J36" s="59">
        <f>H38/$D36</f>
        <v>0.36708088807670125</v>
      </c>
    </row>
    <row r="37" spans="1:10" x14ac:dyDescent="0.2">
      <c r="A37" s="141"/>
      <c r="B37" s="76" t="s">
        <v>1</v>
      </c>
      <c r="C37" s="76" t="s">
        <v>29</v>
      </c>
      <c r="D37" s="77">
        <v>63000</v>
      </c>
      <c r="E37" s="30" t="s">
        <v>11</v>
      </c>
      <c r="F37" s="19">
        <v>13224.546875</v>
      </c>
      <c r="G37" s="19">
        <v>6184.56396484376</v>
      </c>
      <c r="H37" s="19">
        <f t="shared" si="2"/>
        <v>14599.228455103928</v>
      </c>
      <c r="I37" s="15">
        <f>H37/$D37</f>
        <v>0.23173378500164965</v>
      </c>
      <c r="J37" s="60">
        <f>H38/$D37</f>
        <v>0.36708088807670125</v>
      </c>
    </row>
    <row r="38" spans="1:10" x14ac:dyDescent="0.2">
      <c r="A38" s="141"/>
      <c r="B38" s="76" t="s">
        <v>2</v>
      </c>
      <c r="C38" s="76"/>
      <c r="D38" s="77"/>
      <c r="E38" s="30" t="s">
        <v>11</v>
      </c>
      <c r="F38" s="40">
        <v>20593.117675781261</v>
      </c>
      <c r="G38" s="40">
        <v>10523.29882812502</v>
      </c>
      <c r="H38" s="40">
        <f t="shared" si="2"/>
        <v>23126.095948832179</v>
      </c>
      <c r="I38" s="15"/>
      <c r="J38" s="60"/>
    </row>
    <row r="39" spans="1:10" x14ac:dyDescent="0.2">
      <c r="A39" s="141"/>
      <c r="B39" s="120" t="s">
        <v>37</v>
      </c>
      <c r="C39" s="120" t="s">
        <v>156</v>
      </c>
      <c r="D39" s="119">
        <v>25000</v>
      </c>
      <c r="E39" s="54" t="s">
        <v>49</v>
      </c>
      <c r="F39" s="124">
        <v>5178.82958984376</v>
      </c>
      <c r="G39" s="124">
        <v>3108.40625</v>
      </c>
      <c r="H39" s="124">
        <f t="shared" si="2"/>
        <v>6040.0716333235941</v>
      </c>
      <c r="I39" s="15">
        <f>H39/$D39</f>
        <v>0.24160286533294376</v>
      </c>
      <c r="J39" s="60">
        <f>H41/$D39</f>
        <v>0.58181276479053168</v>
      </c>
    </row>
    <row r="40" spans="1:10" x14ac:dyDescent="0.2">
      <c r="A40" s="141"/>
      <c r="B40" s="120" t="s">
        <v>38</v>
      </c>
      <c r="C40" s="120" t="s">
        <v>156</v>
      </c>
      <c r="D40" s="119">
        <v>25000</v>
      </c>
      <c r="E40" s="30" t="s">
        <v>49</v>
      </c>
      <c r="F40" s="40">
        <v>7656.0771484375</v>
      </c>
      <c r="G40" s="40">
        <v>3734.94653320312</v>
      </c>
      <c r="H40" s="19">
        <f t="shared" si="2"/>
        <v>8518.5293865028652</v>
      </c>
      <c r="I40" s="15">
        <f>H40/$D40</f>
        <v>0.34074117546011462</v>
      </c>
      <c r="J40" s="60">
        <f>H41/$D40</f>
        <v>0.58181276479053168</v>
      </c>
    </row>
    <row r="41" spans="1:10" ht="13.5" thickBot="1" x14ac:dyDescent="0.25">
      <c r="A41" s="142"/>
      <c r="B41" s="121" t="s">
        <v>2</v>
      </c>
      <c r="C41" s="122"/>
      <c r="D41" s="123"/>
      <c r="E41" s="82" t="s">
        <v>49</v>
      </c>
      <c r="F41" s="44">
        <v>12834.906738281261</v>
      </c>
      <c r="G41" s="44">
        <v>6843.3527832031195</v>
      </c>
      <c r="H41" s="44">
        <f t="shared" si="2"/>
        <v>14545.319119763291</v>
      </c>
      <c r="I41" s="23"/>
      <c r="J41" s="49"/>
    </row>
    <row r="42" spans="1:10" x14ac:dyDescent="0.2">
      <c r="A42" s="137" t="s">
        <v>166</v>
      </c>
      <c r="B42" s="1" t="s">
        <v>0</v>
      </c>
      <c r="C42" s="1" t="s">
        <v>29</v>
      </c>
      <c r="D42" s="18">
        <v>10000</v>
      </c>
      <c r="E42" s="62" t="s">
        <v>22</v>
      </c>
      <c r="F42" s="33">
        <v>3822.1280000000002</v>
      </c>
      <c r="G42" s="33">
        <v>2240.4</v>
      </c>
      <c r="H42" s="33">
        <f t="shared" si="2"/>
        <v>4430.356036300469</v>
      </c>
      <c r="I42" s="52">
        <f>H42/$D42</f>
        <v>0.4430356036300469</v>
      </c>
      <c r="J42" s="106">
        <f>H44/$D42</f>
        <v>0.88198575774587207</v>
      </c>
    </row>
    <row r="43" spans="1:10" x14ac:dyDescent="0.2">
      <c r="A43" s="138"/>
      <c r="B43" s="4" t="s">
        <v>1</v>
      </c>
      <c r="C43" s="4" t="s">
        <v>29</v>
      </c>
      <c r="D43" s="19">
        <v>10000</v>
      </c>
      <c r="E43" s="54" t="s">
        <v>24</v>
      </c>
      <c r="F43" s="19">
        <v>4271.5200000000004</v>
      </c>
      <c r="G43" s="19">
        <v>1447.2</v>
      </c>
      <c r="H43" s="19">
        <f t="shared" si="2"/>
        <v>4510.0189523326844</v>
      </c>
      <c r="I43" s="15">
        <f>H43/$D43</f>
        <v>0.45100189523326845</v>
      </c>
      <c r="J43" s="60">
        <f>H44/$D43</f>
        <v>0.88198575774587207</v>
      </c>
    </row>
    <row r="44" spans="1:10" ht="13.5" thickBot="1" x14ac:dyDescent="0.25">
      <c r="A44" s="139"/>
      <c r="B44" s="6" t="s">
        <v>2</v>
      </c>
      <c r="C44" s="6"/>
      <c r="D44" s="22"/>
      <c r="E44" s="32" t="s">
        <v>22</v>
      </c>
      <c r="F44" s="44">
        <v>8034.7839999999997</v>
      </c>
      <c r="G44" s="44">
        <v>3637.6000000000004</v>
      </c>
      <c r="H44" s="40">
        <f t="shared" si="2"/>
        <v>8819.8575774587207</v>
      </c>
      <c r="I44" s="15"/>
      <c r="J44" s="49"/>
    </row>
    <row r="45" spans="1:10" x14ac:dyDescent="0.2">
      <c r="A45" s="137" t="s">
        <v>161</v>
      </c>
      <c r="B45" s="1" t="s">
        <v>0</v>
      </c>
      <c r="C45" s="1" t="s">
        <v>29</v>
      </c>
      <c r="D45" s="18">
        <v>25000</v>
      </c>
      <c r="E45" s="29" t="s">
        <v>34</v>
      </c>
      <c r="F45" s="18">
        <v>3944</v>
      </c>
      <c r="G45" s="18">
        <v>2313.6000000000004</v>
      </c>
      <c r="H45" s="18">
        <f>SQRT(F45^2+G45^2)</f>
        <v>4572.5136369397524</v>
      </c>
      <c r="I45" s="14">
        <f>H45/$D45</f>
        <v>0.1829005454775901</v>
      </c>
      <c r="J45" s="59">
        <f>H47/$D45</f>
        <v>0.29715975522940519</v>
      </c>
    </row>
    <row r="46" spans="1:10" x14ac:dyDescent="0.2">
      <c r="A46" s="138"/>
      <c r="B46" s="4" t="s">
        <v>1</v>
      </c>
      <c r="C46" s="4" t="s">
        <v>29</v>
      </c>
      <c r="D46" s="19">
        <v>25000</v>
      </c>
      <c r="E46" s="30" t="s">
        <v>22</v>
      </c>
      <c r="F46" s="19">
        <v>3216.8</v>
      </c>
      <c r="G46" s="19">
        <v>1738.4</v>
      </c>
      <c r="H46" s="19">
        <f>SQRT(F46^2+G46^2)</f>
        <v>3656.4787432720027</v>
      </c>
      <c r="I46" s="15">
        <f>H46/$D46</f>
        <v>0.14625914973088011</v>
      </c>
      <c r="J46" s="60">
        <f>H47/$D46</f>
        <v>0.29715975522940519</v>
      </c>
    </row>
    <row r="47" spans="1:10" ht="13.5" thickBot="1" x14ac:dyDescent="0.25">
      <c r="A47" s="139"/>
      <c r="B47" s="6" t="s">
        <v>2</v>
      </c>
      <c r="C47" s="6"/>
      <c r="D47" s="22"/>
      <c r="E47" s="82" t="s">
        <v>22</v>
      </c>
      <c r="F47" s="44">
        <v>6444.8</v>
      </c>
      <c r="G47" s="44">
        <v>3695.2</v>
      </c>
      <c r="H47" s="44">
        <f>SQRT(F47^2+G47^2)</f>
        <v>7428.9938807351291</v>
      </c>
      <c r="I47" s="23"/>
      <c r="J47" s="49"/>
    </row>
    <row r="48" spans="1:10" x14ac:dyDescent="0.2">
      <c r="A48" s="169" t="s">
        <v>167</v>
      </c>
      <c r="B48" s="25" t="s">
        <v>0</v>
      </c>
      <c r="C48" s="25" t="s">
        <v>28</v>
      </c>
      <c r="D48" s="33">
        <v>16000</v>
      </c>
      <c r="E48" s="62" t="s">
        <v>127</v>
      </c>
      <c r="F48" s="33">
        <v>1348</v>
      </c>
      <c r="G48" s="33">
        <v>144</v>
      </c>
      <c r="H48" s="33">
        <f t="shared" ref="H48:H50" si="3">SQRT(F48^2+G48^2)</f>
        <v>1355.6695762611182</v>
      </c>
      <c r="I48" s="52">
        <f>H48/$D48</f>
        <v>8.4729348516319886E-2</v>
      </c>
      <c r="J48" s="106">
        <f>H50/$D48</f>
        <v>0.1209682293000935</v>
      </c>
    </row>
    <row r="49" spans="1:10" x14ac:dyDescent="0.2">
      <c r="A49" s="138"/>
      <c r="B49" s="4" t="s">
        <v>1</v>
      </c>
      <c r="C49" s="4" t="s">
        <v>28</v>
      </c>
      <c r="D49" s="19">
        <v>16000</v>
      </c>
      <c r="E49" s="54" t="s">
        <v>35</v>
      </c>
      <c r="F49" s="19">
        <v>544</v>
      </c>
      <c r="G49" s="19">
        <v>332</v>
      </c>
      <c r="H49" s="19">
        <f t="shared" si="3"/>
        <v>637.30683347976117</v>
      </c>
      <c r="I49" s="15">
        <f>H49/$D49</f>
        <v>3.9831677092485071E-2</v>
      </c>
      <c r="J49" s="60">
        <f>H50/$D49</f>
        <v>0.1209682293000935</v>
      </c>
    </row>
    <row r="50" spans="1:10" ht="13.5" thickBot="1" x14ac:dyDescent="0.25">
      <c r="A50" s="139"/>
      <c r="B50" s="6" t="s">
        <v>2</v>
      </c>
      <c r="C50" s="6"/>
      <c r="D50" s="22"/>
      <c r="E50" s="32" t="s">
        <v>127</v>
      </c>
      <c r="F50" s="44">
        <v>1892</v>
      </c>
      <c r="G50" s="44">
        <v>408</v>
      </c>
      <c r="H50" s="40">
        <f t="shared" si="3"/>
        <v>1935.491668801496</v>
      </c>
      <c r="I50" s="15"/>
      <c r="J50" s="49"/>
    </row>
    <row r="51" spans="1:10" ht="26.25" thickBot="1" x14ac:dyDescent="0.25">
      <c r="A51" s="16" t="s">
        <v>168</v>
      </c>
      <c r="B51" s="11" t="s">
        <v>0</v>
      </c>
      <c r="C51" s="11" t="s">
        <v>48</v>
      </c>
      <c r="D51" s="20">
        <v>10000</v>
      </c>
      <c r="E51" s="31" t="s">
        <v>125</v>
      </c>
      <c r="F51" s="41">
        <v>4746.7039999999997</v>
      </c>
      <c r="G51" s="41">
        <v>2468.16</v>
      </c>
      <c r="H51" s="41">
        <f>SQRT(F51^2+G51^2)</f>
        <v>5350.0479109271528</v>
      </c>
      <c r="I51" s="12">
        <f>H51/$D51</f>
        <v>0.53500479109271526</v>
      </c>
      <c r="J51" s="99" t="s">
        <v>36</v>
      </c>
    </row>
    <row r="52" spans="1:10" x14ac:dyDescent="0.2">
      <c r="A52" s="137" t="s">
        <v>135</v>
      </c>
      <c r="B52" s="1" t="s">
        <v>0</v>
      </c>
      <c r="C52" s="1" t="s">
        <v>28</v>
      </c>
      <c r="D52" s="18">
        <v>10000</v>
      </c>
      <c r="E52" s="53" t="s">
        <v>34</v>
      </c>
      <c r="F52" s="18">
        <v>666.20799999999997</v>
      </c>
      <c r="G52" s="18">
        <v>452</v>
      </c>
      <c r="H52" s="18">
        <f t="shared" ref="H52:H60" si="4">SQRT(F52^2+G52^2)</f>
        <v>805.0696238611913</v>
      </c>
      <c r="I52" s="14">
        <f>H52/$D52</f>
        <v>8.0506962386119124E-2</v>
      </c>
      <c r="J52" s="59">
        <f>H54/$D52</f>
        <v>0.11466557566488732</v>
      </c>
    </row>
    <row r="53" spans="1:10" x14ac:dyDescent="0.2">
      <c r="A53" s="138"/>
      <c r="B53" s="4" t="s">
        <v>1</v>
      </c>
      <c r="C53" s="4" t="s">
        <v>28</v>
      </c>
      <c r="D53" s="19">
        <v>10000</v>
      </c>
      <c r="E53" s="54" t="s">
        <v>22</v>
      </c>
      <c r="F53" s="19">
        <v>292</v>
      </c>
      <c r="G53" s="19">
        <v>236</v>
      </c>
      <c r="H53" s="19">
        <f t="shared" si="4"/>
        <v>375.44640096823406</v>
      </c>
      <c r="I53" s="15">
        <f>H53/$D53</f>
        <v>3.7544640096823408E-2</v>
      </c>
      <c r="J53" s="60">
        <f>H54/$D53</f>
        <v>0.11466557566488732</v>
      </c>
    </row>
    <row r="54" spans="1:10" ht="13.5" thickBot="1" x14ac:dyDescent="0.25">
      <c r="A54" s="139"/>
      <c r="B54" s="6" t="s">
        <v>2</v>
      </c>
      <c r="C54" s="6"/>
      <c r="D54" s="22"/>
      <c r="E54" s="32" t="s">
        <v>22</v>
      </c>
      <c r="F54" s="44">
        <v>982.01599999999996</v>
      </c>
      <c r="G54" s="44">
        <v>592</v>
      </c>
      <c r="H54" s="40">
        <f t="shared" si="4"/>
        <v>1146.6557566488732</v>
      </c>
      <c r="I54" s="15"/>
      <c r="J54" s="49"/>
    </row>
    <row r="55" spans="1:10" ht="26.25" thickBot="1" x14ac:dyDescent="0.25">
      <c r="A55" s="16" t="s">
        <v>169</v>
      </c>
      <c r="B55" s="11" t="s">
        <v>0</v>
      </c>
      <c r="C55" s="11" t="s">
        <v>66</v>
      </c>
      <c r="D55" s="20">
        <v>6300</v>
      </c>
      <c r="E55" s="31" t="s">
        <v>24</v>
      </c>
      <c r="F55" s="41">
        <v>791.2</v>
      </c>
      <c r="G55" s="41">
        <v>479.4</v>
      </c>
      <c r="H55" s="41">
        <f t="shared" si="4"/>
        <v>925.10637226213078</v>
      </c>
      <c r="I55" s="12">
        <f>H55/$D55</f>
        <v>0.14684228131144933</v>
      </c>
      <c r="J55" s="99" t="s">
        <v>36</v>
      </c>
    </row>
    <row r="56" spans="1:10" x14ac:dyDescent="0.2">
      <c r="A56" s="134" t="s">
        <v>104</v>
      </c>
      <c r="B56" s="1" t="s">
        <v>0</v>
      </c>
      <c r="C56" s="1" t="s">
        <v>27</v>
      </c>
      <c r="D56" s="18">
        <v>1600</v>
      </c>
      <c r="E56" s="53"/>
      <c r="F56" s="18">
        <v>0</v>
      </c>
      <c r="G56" s="18">
        <v>0</v>
      </c>
      <c r="H56" s="18">
        <f t="shared" si="4"/>
        <v>0</v>
      </c>
      <c r="I56" s="14">
        <f>H56/$D56</f>
        <v>0</v>
      </c>
      <c r="J56" s="59">
        <f>H58/$D56</f>
        <v>0.25503708555080773</v>
      </c>
    </row>
    <row r="57" spans="1:10" x14ac:dyDescent="0.2">
      <c r="A57" s="135"/>
      <c r="B57" s="4" t="s">
        <v>1</v>
      </c>
      <c r="C57" s="4" t="s">
        <v>27</v>
      </c>
      <c r="D57" s="19">
        <v>1600</v>
      </c>
      <c r="E57" s="54" t="s">
        <v>49</v>
      </c>
      <c r="F57" s="19">
        <v>347.19600000000003</v>
      </c>
      <c r="G57" s="19">
        <v>214.4</v>
      </c>
      <c r="H57" s="19">
        <f t="shared" si="4"/>
        <v>408.05933688129232</v>
      </c>
      <c r="I57" s="15">
        <f>H57/$D57</f>
        <v>0.25503708555080773</v>
      </c>
      <c r="J57" s="60">
        <f>H58/$D57</f>
        <v>0.25503708555080773</v>
      </c>
    </row>
    <row r="58" spans="1:10" ht="13.5" thickBot="1" x14ac:dyDescent="0.25">
      <c r="A58" s="136"/>
      <c r="B58" s="6" t="s">
        <v>2</v>
      </c>
      <c r="C58" s="6"/>
      <c r="D58" s="22"/>
      <c r="E58" s="32" t="s">
        <v>49</v>
      </c>
      <c r="F58" s="44">
        <v>347.19600000000003</v>
      </c>
      <c r="G58" s="44">
        <v>214.4</v>
      </c>
      <c r="H58" s="40">
        <f t="shared" si="4"/>
        <v>408.05933688129232</v>
      </c>
      <c r="I58" s="15"/>
      <c r="J58" s="49"/>
    </row>
    <row r="59" spans="1:10" x14ac:dyDescent="0.2">
      <c r="A59" s="134" t="s">
        <v>170</v>
      </c>
      <c r="B59" s="1" t="s">
        <v>0</v>
      </c>
      <c r="C59" s="1" t="s">
        <v>27</v>
      </c>
      <c r="D59" s="18">
        <v>2500</v>
      </c>
      <c r="E59" s="53"/>
      <c r="F59" s="18">
        <v>0</v>
      </c>
      <c r="G59" s="18">
        <v>0</v>
      </c>
      <c r="H59" s="18">
        <f t="shared" si="4"/>
        <v>0</v>
      </c>
      <c r="I59" s="14">
        <f>H59/$D59</f>
        <v>0</v>
      </c>
      <c r="J59" s="59">
        <f>H61/$D59</f>
        <v>0.27486840862172573</v>
      </c>
    </row>
    <row r="60" spans="1:10" x14ac:dyDescent="0.2">
      <c r="A60" s="135"/>
      <c r="B60" s="4" t="s">
        <v>1</v>
      </c>
      <c r="C60" s="4" t="s">
        <v>27</v>
      </c>
      <c r="D60" s="19">
        <v>2500</v>
      </c>
      <c r="E60" s="54" t="s">
        <v>21</v>
      </c>
      <c r="F60" s="19">
        <v>539.19200000000001</v>
      </c>
      <c r="G60" s="19">
        <v>426</v>
      </c>
      <c r="H60" s="19">
        <f t="shared" si="4"/>
        <v>687.17102155431439</v>
      </c>
      <c r="I60" s="15">
        <f>H60/$D60</f>
        <v>0.27486840862172573</v>
      </c>
      <c r="J60" s="60">
        <f>H61/$D60</f>
        <v>0.27486840862172573</v>
      </c>
    </row>
    <row r="61" spans="1:10" ht="13.5" thickBot="1" x14ac:dyDescent="0.25">
      <c r="A61" s="136"/>
      <c r="B61" s="6" t="s">
        <v>2</v>
      </c>
      <c r="C61" s="6"/>
      <c r="D61" s="22"/>
      <c r="E61" s="32" t="s">
        <v>21</v>
      </c>
      <c r="F61" s="44">
        <v>539.19200000000001</v>
      </c>
      <c r="G61" s="44">
        <v>426</v>
      </c>
      <c r="H61" s="40">
        <f>SQRT(F61^2+G61^2)</f>
        <v>687.17102155431439</v>
      </c>
      <c r="I61" s="15"/>
      <c r="J61" s="49"/>
    </row>
    <row r="62" spans="1:10" x14ac:dyDescent="0.2">
      <c r="A62" s="134" t="s">
        <v>171</v>
      </c>
      <c r="B62" s="1" t="s">
        <v>0</v>
      </c>
      <c r="C62" s="125" t="s">
        <v>157</v>
      </c>
      <c r="D62" s="111">
        <v>16000</v>
      </c>
      <c r="E62" s="53" t="s">
        <v>24</v>
      </c>
      <c r="F62" s="18">
        <v>3382.4</v>
      </c>
      <c r="G62" s="18">
        <v>1243.2</v>
      </c>
      <c r="H62" s="18">
        <f t="shared" ref="H62:H66" si="5">SQRT(F62^2+G62^2)</f>
        <v>3603.6337216759421</v>
      </c>
      <c r="I62" s="14">
        <f>H62/$D62</f>
        <v>0.22522710760474637</v>
      </c>
      <c r="J62" s="59">
        <f>H64/$D62</f>
        <v>0.36403180149541886</v>
      </c>
    </row>
    <row r="63" spans="1:10" x14ac:dyDescent="0.2">
      <c r="A63" s="135"/>
      <c r="B63" s="4" t="s">
        <v>1</v>
      </c>
      <c r="C63" s="116" t="s">
        <v>157</v>
      </c>
      <c r="D63" s="113">
        <v>16000</v>
      </c>
      <c r="E63" s="54" t="s">
        <v>56</v>
      </c>
      <c r="F63" s="19">
        <v>2189.6</v>
      </c>
      <c r="G63" s="19">
        <v>1125.6000000000001</v>
      </c>
      <c r="H63" s="19">
        <f t="shared" si="5"/>
        <v>2461.9755319661485</v>
      </c>
      <c r="I63" s="15">
        <f>H63/$D63</f>
        <v>0.15387347074788429</v>
      </c>
      <c r="J63" s="60">
        <f>H64/$D63</f>
        <v>0.36403180149541886</v>
      </c>
    </row>
    <row r="64" spans="1:10" ht="13.5" thickBot="1" x14ac:dyDescent="0.25">
      <c r="A64" s="136"/>
      <c r="B64" s="6" t="s">
        <v>2</v>
      </c>
      <c r="C64" s="6"/>
      <c r="D64" s="22"/>
      <c r="E64" s="32" t="s">
        <v>22</v>
      </c>
      <c r="F64" s="44">
        <v>5364.8</v>
      </c>
      <c r="G64" s="44">
        <v>2268</v>
      </c>
      <c r="H64" s="40">
        <f t="shared" si="5"/>
        <v>5824.5088239267016</v>
      </c>
      <c r="I64" s="15"/>
      <c r="J64" s="49"/>
    </row>
    <row r="65" spans="1:10" x14ac:dyDescent="0.2">
      <c r="A65" s="134" t="s">
        <v>105</v>
      </c>
      <c r="B65" s="1" t="s">
        <v>0</v>
      </c>
      <c r="C65" s="1" t="s">
        <v>27</v>
      </c>
      <c r="D65" s="18">
        <v>2500</v>
      </c>
      <c r="E65" s="53" t="s">
        <v>31</v>
      </c>
      <c r="F65" s="18">
        <v>151.328</v>
      </c>
      <c r="G65" s="18">
        <v>146.4</v>
      </c>
      <c r="H65" s="18">
        <f t="shared" si="5"/>
        <v>210.55432454357236</v>
      </c>
      <c r="I65" s="14">
        <f>H65/$D65</f>
        <v>8.4221729817428939E-2</v>
      </c>
      <c r="J65" s="59">
        <f>H67/$D65</f>
        <v>0.24779468521854942</v>
      </c>
    </row>
    <row r="66" spans="1:10" x14ac:dyDescent="0.2">
      <c r="A66" s="135"/>
      <c r="B66" s="4" t="s">
        <v>1</v>
      </c>
      <c r="C66" s="4" t="s">
        <v>27</v>
      </c>
      <c r="D66" s="19">
        <v>2500</v>
      </c>
      <c r="E66" s="54" t="s">
        <v>127</v>
      </c>
      <c r="F66" s="19">
        <v>419.70100000000002</v>
      </c>
      <c r="G66" s="19">
        <v>179.4</v>
      </c>
      <c r="H66" s="19">
        <f t="shared" si="5"/>
        <v>456.43541646217597</v>
      </c>
      <c r="I66" s="15">
        <f>H66/$D66</f>
        <v>0.18257416658487038</v>
      </c>
      <c r="J66" s="60">
        <f>H67/$D66</f>
        <v>0.24779468521854942</v>
      </c>
    </row>
    <row r="67" spans="1:10" ht="13.5" thickBot="1" x14ac:dyDescent="0.25">
      <c r="A67" s="136"/>
      <c r="B67" s="6" t="s">
        <v>2</v>
      </c>
      <c r="C67" s="6"/>
      <c r="D67" s="22"/>
      <c r="E67" s="32" t="s">
        <v>127</v>
      </c>
      <c r="F67" s="44">
        <v>544.62900000000002</v>
      </c>
      <c r="G67" s="44">
        <v>295.2</v>
      </c>
      <c r="H67" s="40">
        <f>SQRT(F67^2+G67^2)</f>
        <v>619.48671304637355</v>
      </c>
      <c r="I67" s="15"/>
      <c r="J67" s="49"/>
    </row>
    <row r="68" spans="1:10" x14ac:dyDescent="0.2">
      <c r="A68" s="134" t="s">
        <v>149</v>
      </c>
      <c r="B68" s="1" t="s">
        <v>0</v>
      </c>
      <c r="C68" s="1" t="s">
        <v>26</v>
      </c>
      <c r="D68" s="18">
        <v>6300</v>
      </c>
      <c r="E68" s="53"/>
      <c r="F68" s="18">
        <v>0</v>
      </c>
      <c r="G68" s="18">
        <v>0</v>
      </c>
      <c r="H68" s="18">
        <f t="shared" ref="H68:H70" si="6">SQRT(F68^2+G68^2)</f>
        <v>0</v>
      </c>
      <c r="I68" s="14">
        <f>H68/$D68</f>
        <v>0</v>
      </c>
      <c r="J68" s="59">
        <f>H70/$D68</f>
        <v>2.2161026851459549E-2</v>
      </c>
    </row>
    <row r="69" spans="1:10" x14ac:dyDescent="0.2">
      <c r="A69" s="135"/>
      <c r="B69" s="4" t="s">
        <v>1</v>
      </c>
      <c r="C69" s="4" t="s">
        <v>26</v>
      </c>
      <c r="D69" s="19">
        <v>6300</v>
      </c>
      <c r="E69" s="54" t="s">
        <v>34</v>
      </c>
      <c r="F69" s="19">
        <v>37.800000000000004</v>
      </c>
      <c r="G69" s="19">
        <v>134.4</v>
      </c>
      <c r="H69" s="19">
        <f t="shared" si="6"/>
        <v>139.61446916419516</v>
      </c>
      <c r="I69" s="15">
        <f>H69/$D69</f>
        <v>2.2161026851459549E-2</v>
      </c>
      <c r="J69" s="60">
        <f>H70/$D69</f>
        <v>2.2161026851459549E-2</v>
      </c>
    </row>
    <row r="70" spans="1:10" ht="13.5" thickBot="1" x14ac:dyDescent="0.25">
      <c r="A70" s="136"/>
      <c r="B70" s="6" t="s">
        <v>2</v>
      </c>
      <c r="C70" s="6"/>
      <c r="D70" s="22"/>
      <c r="E70" s="32" t="s">
        <v>34</v>
      </c>
      <c r="F70" s="44">
        <v>37.800000000000004</v>
      </c>
      <c r="G70" s="44">
        <v>134.4</v>
      </c>
      <c r="H70" s="40">
        <f t="shared" si="6"/>
        <v>139.61446916419516</v>
      </c>
      <c r="I70" s="15"/>
      <c r="J70" s="49"/>
    </row>
    <row r="71" spans="1:10" x14ac:dyDescent="0.2">
      <c r="A71" s="137" t="s">
        <v>172</v>
      </c>
      <c r="B71" s="75" t="s">
        <v>0</v>
      </c>
      <c r="C71" s="75" t="s">
        <v>29</v>
      </c>
      <c r="D71" s="56">
        <v>25000</v>
      </c>
      <c r="E71" s="29" t="s">
        <v>83</v>
      </c>
      <c r="F71" s="18">
        <v>4422</v>
      </c>
      <c r="G71" s="18">
        <v>1768.8</v>
      </c>
      <c r="H71" s="18">
        <f>SQRT(F71^2+G71^2)</f>
        <v>4762.6397554297555</v>
      </c>
      <c r="I71" s="14">
        <f>H71/$D71</f>
        <v>0.19050559021719021</v>
      </c>
      <c r="J71" s="59">
        <f>H73/$D71</f>
        <v>0.49899380202964444</v>
      </c>
    </row>
    <row r="72" spans="1:10" x14ac:dyDescent="0.2">
      <c r="A72" s="138"/>
      <c r="B72" s="76" t="s">
        <v>1</v>
      </c>
      <c r="C72" s="76" t="s">
        <v>29</v>
      </c>
      <c r="D72" s="77">
        <v>25000</v>
      </c>
      <c r="E72" s="30" t="s">
        <v>24</v>
      </c>
      <c r="F72" s="19">
        <v>7194</v>
      </c>
      <c r="G72" s="19">
        <v>4408.8</v>
      </c>
      <c r="H72" s="19">
        <f t="shared" ref="H72:H102" si="7">SQRT(F72^2+G72^2)</f>
        <v>8437.4850186533658</v>
      </c>
      <c r="I72" s="15">
        <f>H72/$D72</f>
        <v>0.33749940074613466</v>
      </c>
      <c r="J72" s="60">
        <f>H73/$D72</f>
        <v>0.49899380202964444</v>
      </c>
    </row>
    <row r="73" spans="1:10" ht="13.5" thickBot="1" x14ac:dyDescent="0.25">
      <c r="A73" s="138"/>
      <c r="B73" s="76" t="s">
        <v>2</v>
      </c>
      <c r="C73" s="76"/>
      <c r="D73" s="77"/>
      <c r="E73" s="30" t="s">
        <v>49</v>
      </c>
      <c r="F73" s="40">
        <v>10890</v>
      </c>
      <c r="G73" s="40">
        <v>6085.2</v>
      </c>
      <c r="H73" s="40">
        <f t="shared" si="7"/>
        <v>12474.845050741111</v>
      </c>
      <c r="I73" s="15"/>
      <c r="J73" s="49"/>
    </row>
    <row r="74" spans="1:10" x14ac:dyDescent="0.2">
      <c r="A74" s="137" t="s">
        <v>173</v>
      </c>
      <c r="B74" s="1" t="s">
        <v>0</v>
      </c>
      <c r="C74" s="1" t="s">
        <v>28</v>
      </c>
      <c r="D74" s="18">
        <v>10000</v>
      </c>
      <c r="E74" s="53" t="s">
        <v>131</v>
      </c>
      <c r="F74" s="18">
        <v>1452.88</v>
      </c>
      <c r="G74" s="18">
        <v>1104</v>
      </c>
      <c r="H74" s="18">
        <f t="shared" si="7"/>
        <v>1824.7400621458389</v>
      </c>
      <c r="I74" s="14">
        <f>H74/$D74</f>
        <v>0.1824740062145839</v>
      </c>
      <c r="J74" s="59">
        <f>H76/$D74</f>
        <v>0.41933525001363769</v>
      </c>
    </row>
    <row r="75" spans="1:10" x14ac:dyDescent="0.2">
      <c r="A75" s="138"/>
      <c r="B75" s="4" t="s">
        <v>1</v>
      </c>
      <c r="C75" s="4" t="s">
        <v>28</v>
      </c>
      <c r="D75" s="19">
        <v>10000</v>
      </c>
      <c r="E75" s="54" t="s">
        <v>11</v>
      </c>
      <c r="F75" s="19">
        <v>1873.12</v>
      </c>
      <c r="G75" s="19">
        <v>1626</v>
      </c>
      <c r="H75" s="19">
        <f t="shared" si="7"/>
        <v>2480.4141860584491</v>
      </c>
      <c r="I75" s="15">
        <f>H75/$D75</f>
        <v>0.24804141860584492</v>
      </c>
      <c r="J75" s="60">
        <f>H76/$D75</f>
        <v>0.41933525001363769</v>
      </c>
    </row>
    <row r="76" spans="1:10" ht="13.5" thickBot="1" x14ac:dyDescent="0.25">
      <c r="A76" s="139"/>
      <c r="B76" s="6" t="s">
        <v>2</v>
      </c>
      <c r="C76" s="6"/>
      <c r="D76" s="22"/>
      <c r="E76" s="32" t="s">
        <v>127</v>
      </c>
      <c r="F76" s="44">
        <v>3223.5200000000004</v>
      </c>
      <c r="G76" s="44">
        <v>2682</v>
      </c>
      <c r="H76" s="40">
        <f t="shared" si="7"/>
        <v>4193.3525001363769</v>
      </c>
      <c r="I76" s="15"/>
      <c r="J76" s="49"/>
    </row>
    <row r="77" spans="1:10" x14ac:dyDescent="0.2">
      <c r="A77" s="137" t="s">
        <v>174</v>
      </c>
      <c r="B77" s="1" t="s">
        <v>0</v>
      </c>
      <c r="C77" s="1" t="s">
        <v>26</v>
      </c>
      <c r="D77" s="18">
        <v>2500</v>
      </c>
      <c r="E77" s="53" t="s">
        <v>23</v>
      </c>
      <c r="F77" s="18">
        <v>384.8</v>
      </c>
      <c r="G77" s="18">
        <v>295.2</v>
      </c>
      <c r="H77" s="18">
        <f t="shared" si="7"/>
        <v>484.98874213738202</v>
      </c>
      <c r="I77" s="14">
        <f>H77/$D77</f>
        <v>0.19399549685495282</v>
      </c>
      <c r="J77" s="59">
        <f>H79/$D77</f>
        <v>0.19399549685495282</v>
      </c>
    </row>
    <row r="78" spans="1:10" x14ac:dyDescent="0.2">
      <c r="A78" s="138"/>
      <c r="B78" s="4" t="s">
        <v>1</v>
      </c>
      <c r="C78" s="4" t="s">
        <v>27</v>
      </c>
      <c r="D78" s="19">
        <v>2500</v>
      </c>
      <c r="E78" s="54"/>
      <c r="F78" s="19">
        <v>0</v>
      </c>
      <c r="G78" s="19">
        <v>0</v>
      </c>
      <c r="H78" s="19">
        <f t="shared" si="7"/>
        <v>0</v>
      </c>
      <c r="I78" s="15">
        <f>H78/$D78</f>
        <v>0</v>
      </c>
      <c r="J78" s="60">
        <f>H79/$D78</f>
        <v>0.19399549685495282</v>
      </c>
    </row>
    <row r="79" spans="1:10" ht="13.5" thickBot="1" x14ac:dyDescent="0.25">
      <c r="A79" s="139"/>
      <c r="B79" s="6" t="s">
        <v>2</v>
      </c>
      <c r="C79" s="6"/>
      <c r="D79" s="22"/>
      <c r="E79" s="32" t="s">
        <v>23</v>
      </c>
      <c r="F79" s="44">
        <v>384.8</v>
      </c>
      <c r="G79" s="44">
        <v>295.2</v>
      </c>
      <c r="H79" s="40">
        <f t="shared" si="7"/>
        <v>484.98874213738202</v>
      </c>
      <c r="I79" s="15"/>
      <c r="J79" s="49"/>
    </row>
    <row r="80" spans="1:10" ht="26.25" thickBot="1" x14ac:dyDescent="0.25">
      <c r="A80" s="16" t="s">
        <v>175</v>
      </c>
      <c r="B80" s="11" t="s">
        <v>0</v>
      </c>
      <c r="C80" s="11" t="s">
        <v>66</v>
      </c>
      <c r="D80" s="20">
        <v>6300</v>
      </c>
      <c r="E80" s="31" t="s">
        <v>35</v>
      </c>
      <c r="F80" s="41">
        <v>475.37599999999998</v>
      </c>
      <c r="G80" s="41">
        <v>417.6</v>
      </c>
      <c r="H80" s="41">
        <f t="shared" si="7"/>
        <v>632.74963561901791</v>
      </c>
      <c r="I80" s="12">
        <f>H80/$D80</f>
        <v>0.10043645009825682</v>
      </c>
      <c r="J80" s="99" t="s">
        <v>36</v>
      </c>
    </row>
    <row r="81" spans="1:10" x14ac:dyDescent="0.2">
      <c r="A81" s="134" t="s">
        <v>106</v>
      </c>
      <c r="B81" s="1" t="s">
        <v>0</v>
      </c>
      <c r="C81" s="1" t="s">
        <v>26</v>
      </c>
      <c r="D81" s="18">
        <v>4000</v>
      </c>
      <c r="E81" s="53" t="s">
        <v>49</v>
      </c>
      <c r="F81" s="18">
        <v>916.89600000000007</v>
      </c>
      <c r="G81" s="18">
        <v>699.6</v>
      </c>
      <c r="H81" s="18">
        <f t="shared" si="7"/>
        <v>1153.3162770099102</v>
      </c>
      <c r="I81" s="14">
        <f>H81/$D81</f>
        <v>0.28832906925247753</v>
      </c>
      <c r="J81" s="59">
        <f>H83/$D81</f>
        <v>0.40639121019160834</v>
      </c>
    </row>
    <row r="82" spans="1:10" x14ac:dyDescent="0.2">
      <c r="A82" s="135"/>
      <c r="B82" s="4" t="s">
        <v>1</v>
      </c>
      <c r="C82" s="4" t="s">
        <v>26</v>
      </c>
      <c r="D82" s="19">
        <v>4000</v>
      </c>
      <c r="E82" s="54" t="s">
        <v>22</v>
      </c>
      <c r="F82" s="19">
        <v>440.46000000000004</v>
      </c>
      <c r="G82" s="19">
        <v>249.6</v>
      </c>
      <c r="H82" s="19">
        <f t="shared" si="7"/>
        <v>506.26590997222007</v>
      </c>
      <c r="I82" s="15">
        <f>H82/$D82</f>
        <v>0.12656647749305502</v>
      </c>
      <c r="J82" s="60">
        <f>H83/$D82</f>
        <v>0.40639121019160834</v>
      </c>
    </row>
    <row r="83" spans="1:10" ht="13.5" thickBot="1" x14ac:dyDescent="0.25">
      <c r="A83" s="136"/>
      <c r="B83" s="6" t="s">
        <v>2</v>
      </c>
      <c r="C83" s="6"/>
      <c r="D83" s="22"/>
      <c r="E83" s="32" t="s">
        <v>22</v>
      </c>
      <c r="F83" s="44">
        <v>1335.7560000000001</v>
      </c>
      <c r="G83" s="44">
        <v>926.40000000000009</v>
      </c>
      <c r="H83" s="40">
        <f t="shared" si="7"/>
        <v>1625.5648407664335</v>
      </c>
      <c r="I83" s="15"/>
      <c r="J83" s="49"/>
    </row>
    <row r="84" spans="1:10" x14ac:dyDescent="0.2">
      <c r="A84" s="134" t="s">
        <v>107</v>
      </c>
      <c r="B84" s="1" t="s">
        <v>0</v>
      </c>
      <c r="C84" s="1" t="s">
        <v>27</v>
      </c>
      <c r="D84" s="18">
        <v>1600</v>
      </c>
      <c r="E84" s="53"/>
      <c r="F84" s="18">
        <v>0</v>
      </c>
      <c r="G84" s="18">
        <v>0</v>
      </c>
      <c r="H84" s="18">
        <f t="shared" si="7"/>
        <v>0</v>
      </c>
      <c r="I84" s="14">
        <f>H84/$D84</f>
        <v>0</v>
      </c>
      <c r="J84" s="59">
        <f>H86/$D84</f>
        <v>0.53240557369358943</v>
      </c>
    </row>
    <row r="85" spans="1:10" x14ac:dyDescent="0.2">
      <c r="A85" s="135"/>
      <c r="B85" s="4" t="s">
        <v>1</v>
      </c>
      <c r="C85" s="4" t="s">
        <v>27</v>
      </c>
      <c r="D85" s="19">
        <v>1600</v>
      </c>
      <c r="E85" s="54" t="s">
        <v>125</v>
      </c>
      <c r="F85" s="19">
        <v>736.28800000000001</v>
      </c>
      <c r="G85" s="19">
        <v>428.40000000000003</v>
      </c>
      <c r="H85" s="19">
        <f t="shared" si="7"/>
        <v>851.84891790974302</v>
      </c>
      <c r="I85" s="15">
        <f>H85/$D85</f>
        <v>0.53240557369358943</v>
      </c>
      <c r="J85" s="60">
        <f>H86/$D85</f>
        <v>0.53240557369358943</v>
      </c>
    </row>
    <row r="86" spans="1:10" ht="13.5" thickBot="1" x14ac:dyDescent="0.25">
      <c r="A86" s="136"/>
      <c r="B86" s="6" t="s">
        <v>2</v>
      </c>
      <c r="C86" s="6"/>
      <c r="D86" s="22"/>
      <c r="E86" s="32" t="s">
        <v>125</v>
      </c>
      <c r="F86" s="44">
        <v>736.28800000000001</v>
      </c>
      <c r="G86" s="44">
        <v>428.40000000000003</v>
      </c>
      <c r="H86" s="40">
        <f t="shared" si="7"/>
        <v>851.84891790974302</v>
      </c>
      <c r="I86" s="15"/>
      <c r="J86" s="49"/>
    </row>
    <row r="87" spans="1:10" x14ac:dyDescent="0.2">
      <c r="A87" s="134" t="s">
        <v>108</v>
      </c>
      <c r="B87" s="1" t="s">
        <v>0</v>
      </c>
      <c r="C87" s="1" t="s">
        <v>27</v>
      </c>
      <c r="D87" s="18">
        <v>1600</v>
      </c>
      <c r="E87" s="53" t="s">
        <v>22</v>
      </c>
      <c r="F87" s="18">
        <v>255.68799999999999</v>
      </c>
      <c r="G87" s="18">
        <v>155.20000000000002</v>
      </c>
      <c r="H87" s="18">
        <f t="shared" si="7"/>
        <v>299.1043184977442</v>
      </c>
      <c r="I87" s="14">
        <f>H87/$D87</f>
        <v>0.18694019906109013</v>
      </c>
      <c r="J87" s="59">
        <f>H89/$D87</f>
        <v>0.33720975389955732</v>
      </c>
    </row>
    <row r="88" spans="1:10" x14ac:dyDescent="0.2">
      <c r="A88" s="135"/>
      <c r="B88" s="4" t="s">
        <v>1</v>
      </c>
      <c r="C88" s="4" t="s">
        <v>27</v>
      </c>
      <c r="D88" s="19">
        <v>1600</v>
      </c>
      <c r="E88" s="54" t="s">
        <v>32</v>
      </c>
      <c r="F88" s="19">
        <v>222.19200000000001</v>
      </c>
      <c r="G88" s="19">
        <v>146</v>
      </c>
      <c r="H88" s="19">
        <f t="shared" si="7"/>
        <v>265.86704358381843</v>
      </c>
      <c r="I88" s="15">
        <f>H88/$D88</f>
        <v>0.1661669022398865</v>
      </c>
      <c r="J88" s="60">
        <f>H89/$D88</f>
        <v>0.33720975389955732</v>
      </c>
    </row>
    <row r="89" spans="1:10" ht="13.5" thickBot="1" x14ac:dyDescent="0.25">
      <c r="A89" s="136"/>
      <c r="B89" s="6" t="s">
        <v>2</v>
      </c>
      <c r="C89" s="6"/>
      <c r="D89" s="22"/>
      <c r="E89" s="32" t="s">
        <v>32</v>
      </c>
      <c r="F89" s="44">
        <v>455.48</v>
      </c>
      <c r="G89" s="44">
        <v>289.20000000000005</v>
      </c>
      <c r="H89" s="40">
        <f t="shared" si="7"/>
        <v>539.53560623929172</v>
      </c>
      <c r="I89" s="15"/>
      <c r="J89" s="49"/>
    </row>
    <row r="90" spans="1:10" x14ac:dyDescent="0.2">
      <c r="A90" s="134" t="s">
        <v>109</v>
      </c>
      <c r="B90" s="75" t="s">
        <v>0</v>
      </c>
      <c r="C90" s="75" t="s">
        <v>27</v>
      </c>
      <c r="D90" s="56">
        <v>1600</v>
      </c>
      <c r="E90" s="53"/>
      <c r="F90" s="18">
        <v>0</v>
      </c>
      <c r="G90" s="18">
        <v>0</v>
      </c>
      <c r="H90" s="18">
        <f t="shared" si="7"/>
        <v>0</v>
      </c>
      <c r="I90" s="14">
        <f>H90/$D90</f>
        <v>0</v>
      </c>
      <c r="J90" s="59">
        <f>H92/$D90</f>
        <v>0.8066951193759635</v>
      </c>
    </row>
    <row r="91" spans="1:10" x14ac:dyDescent="0.2">
      <c r="A91" s="135"/>
      <c r="B91" s="76" t="s">
        <v>1</v>
      </c>
      <c r="C91" s="76" t="s">
        <v>26</v>
      </c>
      <c r="D91" s="77">
        <v>2500</v>
      </c>
      <c r="E91" s="54" t="s">
        <v>49</v>
      </c>
      <c r="F91" s="19">
        <v>1101</v>
      </c>
      <c r="G91" s="19">
        <v>673.6</v>
      </c>
      <c r="H91" s="19">
        <f t="shared" si="7"/>
        <v>1290.7121910015417</v>
      </c>
      <c r="I91" s="15">
        <f>H91/$D91</f>
        <v>0.51628487640061671</v>
      </c>
      <c r="J91" s="60">
        <f>H92/$D91</f>
        <v>0.51628487640061671</v>
      </c>
    </row>
    <row r="92" spans="1:10" ht="13.5" thickBot="1" x14ac:dyDescent="0.25">
      <c r="A92" s="135"/>
      <c r="B92" s="76" t="s">
        <v>2</v>
      </c>
      <c r="C92" s="76"/>
      <c r="D92" s="77"/>
      <c r="E92" s="54" t="s">
        <v>49</v>
      </c>
      <c r="F92" s="44">
        <v>1101</v>
      </c>
      <c r="G92" s="44">
        <v>673.6</v>
      </c>
      <c r="H92" s="40">
        <f t="shared" si="7"/>
        <v>1290.7121910015417</v>
      </c>
      <c r="I92" s="15"/>
      <c r="J92" s="49"/>
    </row>
    <row r="93" spans="1:10" x14ac:dyDescent="0.2">
      <c r="A93" s="137" t="s">
        <v>176</v>
      </c>
      <c r="B93" s="75" t="s">
        <v>0</v>
      </c>
      <c r="C93" s="75" t="s">
        <v>28</v>
      </c>
      <c r="D93" s="56">
        <v>10000</v>
      </c>
      <c r="E93" s="53" t="s">
        <v>3</v>
      </c>
      <c r="F93" s="43">
        <v>1411.424</v>
      </c>
      <c r="G93" s="43">
        <v>1144.8</v>
      </c>
      <c r="H93" s="18">
        <f t="shared" si="7"/>
        <v>1817.3290147290336</v>
      </c>
      <c r="I93" s="14">
        <f>H93/$D93</f>
        <v>0.18173290147290336</v>
      </c>
      <c r="J93" s="59">
        <f>H95/$D93</f>
        <v>0.26800722629063567</v>
      </c>
    </row>
    <row r="94" spans="1:10" x14ac:dyDescent="0.2">
      <c r="A94" s="138"/>
      <c r="B94" s="76" t="s">
        <v>1</v>
      </c>
      <c r="C94" s="76" t="s">
        <v>28</v>
      </c>
      <c r="D94" s="77">
        <v>10000</v>
      </c>
      <c r="E94" s="54" t="s">
        <v>33</v>
      </c>
      <c r="F94" s="77">
        <v>781.45600000000002</v>
      </c>
      <c r="G94" s="77">
        <v>410.40000000000003</v>
      </c>
      <c r="H94" s="19">
        <f t="shared" si="7"/>
        <v>882.66734387083795</v>
      </c>
      <c r="I94" s="15">
        <f>H94/$D94</f>
        <v>8.8266734387083795E-2</v>
      </c>
      <c r="J94" s="60">
        <f>H95/$D94</f>
        <v>0.26800722629063567</v>
      </c>
    </row>
    <row r="95" spans="1:10" ht="13.5" thickBot="1" x14ac:dyDescent="0.25">
      <c r="A95" s="139"/>
      <c r="B95" s="80" t="s">
        <v>2</v>
      </c>
      <c r="C95" s="80"/>
      <c r="D95" s="81"/>
      <c r="E95" s="32" t="s">
        <v>3</v>
      </c>
      <c r="F95" s="44">
        <v>2192.88</v>
      </c>
      <c r="G95" s="44">
        <v>1540.8</v>
      </c>
      <c r="H95" s="40">
        <f t="shared" si="7"/>
        <v>2680.0722629063566</v>
      </c>
      <c r="I95" s="15"/>
      <c r="J95" s="49"/>
    </row>
    <row r="96" spans="1:10" x14ac:dyDescent="0.2">
      <c r="A96" s="137" t="s">
        <v>177</v>
      </c>
      <c r="B96" s="75" t="s">
        <v>0</v>
      </c>
      <c r="C96" s="75" t="s">
        <v>26</v>
      </c>
      <c r="D96" s="56">
        <v>2500</v>
      </c>
      <c r="E96" s="53" t="s">
        <v>34</v>
      </c>
      <c r="F96" s="43">
        <v>145.20000000000002</v>
      </c>
      <c r="G96" s="43">
        <v>132</v>
      </c>
      <c r="H96" s="18">
        <f t="shared" si="7"/>
        <v>196.2321074646043</v>
      </c>
      <c r="I96" s="14">
        <f>H96/$D96</f>
        <v>7.8492842985841721E-2</v>
      </c>
      <c r="J96" s="59">
        <f>H98/$D96</f>
        <v>0.18355120920331741</v>
      </c>
    </row>
    <row r="97" spans="1:10" x14ac:dyDescent="0.2">
      <c r="A97" s="138"/>
      <c r="B97" s="76" t="s">
        <v>1</v>
      </c>
      <c r="C97" s="76" t="s">
        <v>26</v>
      </c>
      <c r="D97" s="77">
        <v>2500</v>
      </c>
      <c r="E97" s="54" t="s">
        <v>32</v>
      </c>
      <c r="F97" s="77">
        <v>231</v>
      </c>
      <c r="G97" s="77">
        <v>165</v>
      </c>
      <c r="H97" s="19">
        <f t="shared" si="7"/>
        <v>283.87673381240666</v>
      </c>
      <c r="I97" s="15">
        <f>H97/$D97</f>
        <v>0.11355069352496266</v>
      </c>
      <c r="J97" s="60">
        <f>H98/$D97</f>
        <v>0.18355120920331741</v>
      </c>
    </row>
    <row r="98" spans="1:10" ht="13.5" thickBot="1" x14ac:dyDescent="0.25">
      <c r="A98" s="139"/>
      <c r="B98" s="80" t="s">
        <v>2</v>
      </c>
      <c r="C98" s="80"/>
      <c r="D98" s="81"/>
      <c r="E98" s="32" t="s">
        <v>56</v>
      </c>
      <c r="F98" s="44">
        <v>349.8</v>
      </c>
      <c r="G98" s="44">
        <v>297</v>
      </c>
      <c r="H98" s="40">
        <f t="shared" si="7"/>
        <v>458.87802300829355</v>
      </c>
      <c r="I98" s="15"/>
      <c r="J98" s="49"/>
    </row>
    <row r="99" spans="1:10" x14ac:dyDescent="0.2">
      <c r="A99" s="137" t="s">
        <v>178</v>
      </c>
      <c r="B99" s="75" t="s">
        <v>0</v>
      </c>
      <c r="C99" s="1" t="s">
        <v>28</v>
      </c>
      <c r="D99" s="18">
        <v>10000</v>
      </c>
      <c r="E99" s="53" t="s">
        <v>24</v>
      </c>
      <c r="F99" s="18">
        <v>2442</v>
      </c>
      <c r="G99" s="18">
        <v>1764.4</v>
      </c>
      <c r="H99" s="18">
        <f t="shared" si="7"/>
        <v>3012.7182676114935</v>
      </c>
      <c r="I99" s="14">
        <f>H99/$D99</f>
        <v>0.30127182676114933</v>
      </c>
      <c r="J99" s="59">
        <f>H101/$D99</f>
        <v>0.32508832092217643</v>
      </c>
    </row>
    <row r="100" spans="1:10" x14ac:dyDescent="0.2">
      <c r="A100" s="138"/>
      <c r="B100" s="76" t="s">
        <v>1</v>
      </c>
      <c r="C100" s="4" t="s">
        <v>28</v>
      </c>
      <c r="D100" s="19">
        <v>10000</v>
      </c>
      <c r="E100" s="54" t="s">
        <v>33</v>
      </c>
      <c r="F100" s="19">
        <v>539</v>
      </c>
      <c r="G100" s="19">
        <v>587.4</v>
      </c>
      <c r="H100" s="19">
        <f t="shared" si="7"/>
        <v>797.22001981887036</v>
      </c>
      <c r="I100" s="15">
        <f>H100/$D100</f>
        <v>7.9722001981887031E-2</v>
      </c>
      <c r="J100" s="60">
        <f>H101/$D100</f>
        <v>0.32508832092217643</v>
      </c>
    </row>
    <row r="101" spans="1:10" ht="13.5" thickBot="1" x14ac:dyDescent="0.25">
      <c r="A101" s="139"/>
      <c r="B101" s="80" t="s">
        <v>2</v>
      </c>
      <c r="C101" s="6"/>
      <c r="D101" s="22"/>
      <c r="E101" s="32" t="s">
        <v>127</v>
      </c>
      <c r="F101" s="44">
        <v>2499.1999999999998</v>
      </c>
      <c r="G101" s="44">
        <v>2079</v>
      </c>
      <c r="H101" s="40">
        <f t="shared" si="7"/>
        <v>3250.8832092217644</v>
      </c>
      <c r="I101" s="15"/>
      <c r="J101" s="49"/>
    </row>
    <row r="102" spans="1:10" ht="26.25" thickBot="1" x14ac:dyDescent="0.25">
      <c r="A102" s="16" t="s">
        <v>179</v>
      </c>
      <c r="B102" s="11" t="s">
        <v>0</v>
      </c>
      <c r="C102" s="11" t="s">
        <v>66</v>
      </c>
      <c r="D102" s="20">
        <v>6300</v>
      </c>
      <c r="E102" s="31" t="s">
        <v>19</v>
      </c>
      <c r="F102" s="41">
        <v>286.096</v>
      </c>
      <c r="G102" s="41">
        <v>232</v>
      </c>
      <c r="H102" s="41">
        <f t="shared" si="7"/>
        <v>368.34076778982802</v>
      </c>
      <c r="I102" s="12">
        <f>H102/$D102</f>
        <v>5.8466788538067943E-2</v>
      </c>
      <c r="J102" s="99" t="s">
        <v>36</v>
      </c>
    </row>
    <row r="103" spans="1:10" ht="26.25" thickBot="1" x14ac:dyDescent="0.25">
      <c r="A103" s="16" t="s">
        <v>180</v>
      </c>
      <c r="B103" s="17" t="s">
        <v>0</v>
      </c>
      <c r="C103" s="17" t="s">
        <v>26</v>
      </c>
      <c r="D103" s="20">
        <v>2500</v>
      </c>
      <c r="E103" s="31" t="s">
        <v>47</v>
      </c>
      <c r="F103" s="41">
        <v>371.2</v>
      </c>
      <c r="G103" s="41">
        <v>380.8</v>
      </c>
      <c r="H103" s="41">
        <f>SQRT(F103^2+G103^2)</f>
        <v>531.78762678347459</v>
      </c>
      <c r="I103" s="12">
        <f>H103/$D103</f>
        <v>0.21271505071338984</v>
      </c>
      <c r="J103" s="99" t="s">
        <v>36</v>
      </c>
    </row>
    <row r="104" spans="1:10" x14ac:dyDescent="0.2">
      <c r="A104" s="134" t="s">
        <v>181</v>
      </c>
      <c r="B104" s="1" t="s">
        <v>0</v>
      </c>
      <c r="C104" s="1" t="s">
        <v>27</v>
      </c>
      <c r="D104" s="18">
        <v>2500</v>
      </c>
      <c r="E104" s="53"/>
      <c r="F104" s="18">
        <v>0</v>
      </c>
      <c r="G104" s="18">
        <v>0</v>
      </c>
      <c r="H104" s="18">
        <f t="shared" ref="H104:H167" si="8">SQRT(F104^2+G104^2)</f>
        <v>0</v>
      </c>
      <c r="I104" s="14">
        <f>H104/$D104</f>
        <v>0</v>
      </c>
      <c r="J104" s="59">
        <f>H106/$D104</f>
        <v>0.29206191192964548</v>
      </c>
    </row>
    <row r="105" spans="1:10" x14ac:dyDescent="0.2">
      <c r="A105" s="135"/>
      <c r="B105" s="4" t="s">
        <v>1</v>
      </c>
      <c r="C105" s="4" t="s">
        <v>27</v>
      </c>
      <c r="D105" s="19">
        <v>2500</v>
      </c>
      <c r="E105" s="54" t="s">
        <v>56</v>
      </c>
      <c r="F105" s="19">
        <v>478.8</v>
      </c>
      <c r="G105" s="19">
        <v>551.25</v>
      </c>
      <c r="H105" s="19">
        <f t="shared" si="8"/>
        <v>730.15477982411369</v>
      </c>
      <c r="I105" s="15">
        <f>H105/$D105</f>
        <v>0.29206191192964548</v>
      </c>
      <c r="J105" s="60">
        <f>H106/$D105</f>
        <v>0.29206191192964548</v>
      </c>
    </row>
    <row r="106" spans="1:10" ht="13.5" thickBot="1" x14ac:dyDescent="0.25">
      <c r="A106" s="136"/>
      <c r="B106" s="6" t="s">
        <v>2</v>
      </c>
      <c r="C106" s="6"/>
      <c r="D106" s="22"/>
      <c r="E106" s="32" t="s">
        <v>56</v>
      </c>
      <c r="F106" s="44">
        <v>478.8</v>
      </c>
      <c r="G106" s="44">
        <v>551.25</v>
      </c>
      <c r="H106" s="44">
        <f t="shared" si="8"/>
        <v>730.15477982411369</v>
      </c>
      <c r="I106" s="15"/>
      <c r="J106" s="49"/>
    </row>
    <row r="107" spans="1:10" x14ac:dyDescent="0.2">
      <c r="A107" s="137" t="s">
        <v>182</v>
      </c>
      <c r="B107" s="1" t="s">
        <v>0</v>
      </c>
      <c r="C107" s="1" t="s">
        <v>29</v>
      </c>
      <c r="D107" s="18">
        <v>10000</v>
      </c>
      <c r="E107" s="53" t="s">
        <v>11</v>
      </c>
      <c r="F107" s="18">
        <v>709.3</v>
      </c>
      <c r="G107" s="18">
        <v>69.000000000000014</v>
      </c>
      <c r="H107" s="18">
        <f t="shared" si="8"/>
        <v>712.64822317886956</v>
      </c>
      <c r="I107" s="14">
        <f>H107/$D107</f>
        <v>7.1264822317886958E-2</v>
      </c>
      <c r="J107" s="59">
        <f>H109/$D107</f>
        <v>0.31749231187542165</v>
      </c>
    </row>
    <row r="108" spans="1:10" x14ac:dyDescent="0.2">
      <c r="A108" s="138"/>
      <c r="B108" s="4" t="s">
        <v>1</v>
      </c>
      <c r="C108" s="4" t="s">
        <v>29</v>
      </c>
      <c r="D108" s="19">
        <v>10000</v>
      </c>
      <c r="E108" s="54" t="s">
        <v>17</v>
      </c>
      <c r="F108" s="19">
        <v>2233.8000000000002</v>
      </c>
      <c r="G108" s="19">
        <v>1147.8</v>
      </c>
      <c r="H108" s="19">
        <f t="shared" si="8"/>
        <v>2511.4353027701113</v>
      </c>
      <c r="I108" s="15">
        <f>H108/$D108</f>
        <v>0.25114353027701114</v>
      </c>
      <c r="J108" s="60">
        <f>H109/$D108</f>
        <v>0.31749231187542165</v>
      </c>
    </row>
    <row r="109" spans="1:10" ht="13.5" thickBot="1" x14ac:dyDescent="0.25">
      <c r="A109" s="139"/>
      <c r="B109" s="6" t="s">
        <v>2</v>
      </c>
      <c r="C109" s="6"/>
      <c r="D109" s="22"/>
      <c r="E109" s="32" t="s">
        <v>11</v>
      </c>
      <c r="F109" s="44">
        <v>2930.5</v>
      </c>
      <c r="G109" s="44">
        <v>1221.5999999999999</v>
      </c>
      <c r="H109" s="40">
        <f t="shared" si="8"/>
        <v>3174.9231187542164</v>
      </c>
      <c r="I109" s="15"/>
      <c r="J109" s="49"/>
    </row>
    <row r="110" spans="1:10" x14ac:dyDescent="0.2">
      <c r="A110" s="134" t="s">
        <v>110</v>
      </c>
      <c r="B110" s="1" t="s">
        <v>0</v>
      </c>
      <c r="C110" s="1" t="s">
        <v>27</v>
      </c>
      <c r="D110" s="18">
        <v>1600</v>
      </c>
      <c r="E110" s="53"/>
      <c r="F110" s="18">
        <v>0</v>
      </c>
      <c r="G110" s="18">
        <v>0</v>
      </c>
      <c r="H110" s="18">
        <f t="shared" si="8"/>
        <v>0</v>
      </c>
      <c r="I110" s="14">
        <f>H110/$D110</f>
        <v>0</v>
      </c>
      <c r="J110" s="59">
        <f>H112/$D110</f>
        <v>0.26955612729830963</v>
      </c>
    </row>
    <row r="111" spans="1:10" x14ac:dyDescent="0.2">
      <c r="A111" s="135"/>
      <c r="B111" s="4" t="s">
        <v>1</v>
      </c>
      <c r="C111" s="4" t="s">
        <v>26</v>
      </c>
      <c r="D111" s="19">
        <v>1600</v>
      </c>
      <c r="E111" s="54" t="s">
        <v>47</v>
      </c>
      <c r="F111" s="19">
        <v>369.76600000000002</v>
      </c>
      <c r="G111" s="67">
        <v>222</v>
      </c>
      <c r="H111" s="19">
        <f t="shared" si="8"/>
        <v>431.28980367729542</v>
      </c>
      <c r="I111" s="15">
        <f>H111/$D111</f>
        <v>0.26955612729830963</v>
      </c>
      <c r="J111" s="60">
        <f>H112/$D111</f>
        <v>0.26955612729830963</v>
      </c>
    </row>
    <row r="112" spans="1:10" ht="13.5" thickBot="1" x14ac:dyDescent="0.25">
      <c r="A112" s="136"/>
      <c r="B112" s="6" t="s">
        <v>2</v>
      </c>
      <c r="C112" s="6"/>
      <c r="D112" s="22"/>
      <c r="E112" s="32" t="s">
        <v>47</v>
      </c>
      <c r="F112" s="44">
        <v>369.76600000000002</v>
      </c>
      <c r="G112" s="44">
        <v>222</v>
      </c>
      <c r="H112" s="40">
        <f t="shared" si="8"/>
        <v>431.28980367729542</v>
      </c>
      <c r="I112" s="15"/>
      <c r="J112" s="49"/>
    </row>
    <row r="113" spans="1:10" x14ac:dyDescent="0.2">
      <c r="A113" s="134" t="s">
        <v>111</v>
      </c>
      <c r="B113" s="1" t="s">
        <v>0</v>
      </c>
      <c r="C113" s="1" t="s">
        <v>26</v>
      </c>
      <c r="D113" s="18">
        <v>1600</v>
      </c>
      <c r="E113" s="53"/>
      <c r="F113" s="18">
        <v>0</v>
      </c>
      <c r="G113" s="18">
        <v>0</v>
      </c>
      <c r="H113" s="18">
        <f t="shared" si="8"/>
        <v>0</v>
      </c>
      <c r="I113" s="14">
        <f>H113/$D113</f>
        <v>0</v>
      </c>
      <c r="J113" s="59">
        <f>H115/$D113</f>
        <v>7.9973217430899968E-2</v>
      </c>
    </row>
    <row r="114" spans="1:10" x14ac:dyDescent="0.2">
      <c r="A114" s="135"/>
      <c r="B114" s="4" t="s">
        <v>1</v>
      </c>
      <c r="C114" s="4" t="s">
        <v>26</v>
      </c>
      <c r="D114" s="19">
        <v>1600</v>
      </c>
      <c r="E114" s="54" t="s">
        <v>56</v>
      </c>
      <c r="F114" s="19">
        <v>103.236</v>
      </c>
      <c r="G114" s="19">
        <v>75.600000000000009</v>
      </c>
      <c r="H114" s="19">
        <f t="shared" si="8"/>
        <v>127.95714788943994</v>
      </c>
      <c r="I114" s="15">
        <f>H114/$D114</f>
        <v>7.9973217430899968E-2</v>
      </c>
      <c r="J114" s="60">
        <f>H115/$D114</f>
        <v>7.9973217430899968E-2</v>
      </c>
    </row>
    <row r="115" spans="1:10" ht="13.5" thickBot="1" x14ac:dyDescent="0.25">
      <c r="A115" s="136"/>
      <c r="B115" s="6" t="s">
        <v>2</v>
      </c>
      <c r="C115" s="6"/>
      <c r="D115" s="22"/>
      <c r="E115" s="32" t="s">
        <v>56</v>
      </c>
      <c r="F115" s="44">
        <v>103.236</v>
      </c>
      <c r="G115" s="44">
        <v>75.600000000000009</v>
      </c>
      <c r="H115" s="40">
        <f t="shared" si="8"/>
        <v>127.95714788943994</v>
      </c>
      <c r="I115" s="15"/>
      <c r="J115" s="49"/>
    </row>
    <row r="116" spans="1:10" x14ac:dyDescent="0.2">
      <c r="A116" s="134" t="s">
        <v>112</v>
      </c>
      <c r="B116" s="1" t="s">
        <v>0</v>
      </c>
      <c r="C116" s="1" t="s">
        <v>26</v>
      </c>
      <c r="D116" s="18">
        <v>1000</v>
      </c>
      <c r="E116" s="53"/>
      <c r="F116" s="18">
        <v>0</v>
      </c>
      <c r="G116" s="18">
        <v>0</v>
      </c>
      <c r="H116" s="18">
        <f t="shared" si="8"/>
        <v>0</v>
      </c>
      <c r="I116" s="14">
        <f>H116/$D116</f>
        <v>0</v>
      </c>
      <c r="J116" s="59">
        <f>H118/$D116</f>
        <v>5.0756658676473179E-2</v>
      </c>
    </row>
    <row r="117" spans="1:10" x14ac:dyDescent="0.2">
      <c r="A117" s="135"/>
      <c r="B117" s="4" t="s">
        <v>1</v>
      </c>
      <c r="C117" s="4" t="s">
        <v>26</v>
      </c>
      <c r="D117" s="19">
        <v>1000</v>
      </c>
      <c r="E117" s="54" t="s">
        <v>20</v>
      </c>
      <c r="F117" s="19">
        <v>39.72</v>
      </c>
      <c r="G117" s="19">
        <v>31.6</v>
      </c>
      <c r="H117" s="19">
        <f t="shared" si="8"/>
        <v>50.75665867647318</v>
      </c>
      <c r="I117" s="15">
        <f>H117/$D117</f>
        <v>5.0756658676473179E-2</v>
      </c>
      <c r="J117" s="60">
        <f>H118/$D117</f>
        <v>5.0756658676473179E-2</v>
      </c>
    </row>
    <row r="118" spans="1:10" ht="13.5" thickBot="1" x14ac:dyDescent="0.25">
      <c r="A118" s="136"/>
      <c r="B118" s="6" t="s">
        <v>2</v>
      </c>
      <c r="C118" s="6"/>
      <c r="D118" s="22"/>
      <c r="E118" s="32" t="s">
        <v>20</v>
      </c>
      <c r="F118" s="44">
        <v>39.72</v>
      </c>
      <c r="G118" s="44">
        <v>31.6</v>
      </c>
      <c r="H118" s="40">
        <f t="shared" si="8"/>
        <v>50.75665867647318</v>
      </c>
      <c r="I118" s="15"/>
      <c r="J118" s="49"/>
    </row>
    <row r="119" spans="1:10" x14ac:dyDescent="0.2">
      <c r="A119" s="134" t="s">
        <v>113</v>
      </c>
      <c r="B119" s="75" t="s">
        <v>0</v>
      </c>
      <c r="C119" s="75" t="s">
        <v>26</v>
      </c>
      <c r="D119" s="56">
        <v>1000</v>
      </c>
      <c r="E119" s="29"/>
      <c r="F119" s="18">
        <v>0</v>
      </c>
      <c r="G119" s="18">
        <v>0</v>
      </c>
      <c r="H119" s="18">
        <f t="shared" si="8"/>
        <v>0</v>
      </c>
      <c r="I119" s="14">
        <f>H119/$D119</f>
        <v>0</v>
      </c>
      <c r="J119" s="59">
        <f>H121/$D119</f>
        <v>0.23693383988480837</v>
      </c>
    </row>
    <row r="120" spans="1:10" x14ac:dyDescent="0.2">
      <c r="A120" s="135"/>
      <c r="B120" s="76" t="s">
        <v>1</v>
      </c>
      <c r="C120" s="76" t="s">
        <v>27</v>
      </c>
      <c r="D120" s="77">
        <v>1600</v>
      </c>
      <c r="E120" s="54" t="s">
        <v>11</v>
      </c>
      <c r="F120" s="19">
        <v>201.40160000000003</v>
      </c>
      <c r="G120" s="19">
        <v>124.8</v>
      </c>
      <c r="H120" s="19">
        <f t="shared" si="8"/>
        <v>236.93383988480838</v>
      </c>
      <c r="I120" s="15">
        <f>H120/$D120</f>
        <v>0.14808364992800524</v>
      </c>
      <c r="J120" s="60">
        <f>H121/$D120</f>
        <v>0.14808364992800524</v>
      </c>
    </row>
    <row r="121" spans="1:10" ht="13.5" thickBot="1" x14ac:dyDescent="0.25">
      <c r="A121" s="135"/>
      <c r="B121" s="76" t="s">
        <v>2</v>
      </c>
      <c r="C121" s="76"/>
      <c r="D121" s="77"/>
      <c r="E121" s="54" t="s">
        <v>11</v>
      </c>
      <c r="F121" s="40">
        <v>201.40160000000003</v>
      </c>
      <c r="G121" s="40">
        <v>124.8</v>
      </c>
      <c r="H121" s="40">
        <f t="shared" si="8"/>
        <v>236.93383988480838</v>
      </c>
      <c r="I121" s="15"/>
      <c r="J121" s="49"/>
    </row>
    <row r="122" spans="1:10" x14ac:dyDescent="0.2">
      <c r="A122" s="134" t="s">
        <v>183</v>
      </c>
      <c r="B122" s="1" t="s">
        <v>0</v>
      </c>
      <c r="C122" s="1" t="s">
        <v>26</v>
      </c>
      <c r="D122" s="18">
        <v>6300</v>
      </c>
      <c r="E122" s="53" t="s">
        <v>30</v>
      </c>
      <c r="F122" s="18">
        <v>582.4</v>
      </c>
      <c r="G122" s="18">
        <v>374.40000000000003</v>
      </c>
      <c r="H122" s="18">
        <f t="shared" si="8"/>
        <v>692.36198624707868</v>
      </c>
      <c r="I122" s="14">
        <f>H122/$D122</f>
        <v>0.10989872797572678</v>
      </c>
      <c r="J122" s="59">
        <f>H124/$D122</f>
        <v>0.14881543184039173</v>
      </c>
    </row>
    <row r="123" spans="1:10" x14ac:dyDescent="0.2">
      <c r="A123" s="135"/>
      <c r="B123" s="4" t="s">
        <v>1</v>
      </c>
      <c r="C123" s="4" t="s">
        <v>26</v>
      </c>
      <c r="D123" s="19">
        <v>6300</v>
      </c>
      <c r="E123" s="54" t="s">
        <v>30</v>
      </c>
      <c r="F123" s="19">
        <v>180.6</v>
      </c>
      <c r="G123" s="19">
        <v>170.4</v>
      </c>
      <c r="H123" s="19">
        <f t="shared" si="8"/>
        <v>248.29925493243027</v>
      </c>
      <c r="I123" s="15">
        <f>H123/$D123</f>
        <v>3.9412580148004805E-2</v>
      </c>
      <c r="J123" s="60">
        <f>H124/$D123</f>
        <v>0.14881543184039173</v>
      </c>
    </row>
    <row r="124" spans="1:10" ht="13.5" thickBot="1" x14ac:dyDescent="0.25">
      <c r="A124" s="136"/>
      <c r="B124" s="6" t="s">
        <v>2</v>
      </c>
      <c r="C124" s="6"/>
      <c r="D124" s="22"/>
      <c r="E124" s="32" t="s">
        <v>30</v>
      </c>
      <c r="F124" s="44">
        <v>763</v>
      </c>
      <c r="G124" s="44">
        <v>544.80000000000007</v>
      </c>
      <c r="H124" s="40">
        <f t="shared" si="8"/>
        <v>937.53722059446795</v>
      </c>
      <c r="I124" s="15"/>
      <c r="J124" s="49"/>
    </row>
    <row r="125" spans="1:10" x14ac:dyDescent="0.2">
      <c r="A125" s="134" t="s">
        <v>184</v>
      </c>
      <c r="B125" s="1" t="s">
        <v>0</v>
      </c>
      <c r="C125" s="1" t="s">
        <v>151</v>
      </c>
      <c r="D125" s="65">
        <v>10000</v>
      </c>
      <c r="E125" s="53" t="s">
        <v>127</v>
      </c>
      <c r="F125" s="18">
        <v>1129.8</v>
      </c>
      <c r="G125" s="18">
        <v>726.6</v>
      </c>
      <c r="H125" s="18">
        <f t="shared" si="8"/>
        <v>1343.2779310328895</v>
      </c>
      <c r="I125" s="14">
        <f>H125/$D125</f>
        <v>0.13432779310328893</v>
      </c>
      <c r="J125" s="59">
        <f>H127/$D125</f>
        <v>0.13432779310328893</v>
      </c>
    </row>
    <row r="126" spans="1:10" x14ac:dyDescent="0.2">
      <c r="A126" s="135"/>
      <c r="B126" s="4" t="s">
        <v>1</v>
      </c>
      <c r="C126" s="4" t="s">
        <v>151</v>
      </c>
      <c r="D126" s="67">
        <v>10000</v>
      </c>
      <c r="E126" s="54"/>
      <c r="F126" s="19">
        <v>0</v>
      </c>
      <c r="G126" s="19">
        <v>0</v>
      </c>
      <c r="H126" s="19">
        <f t="shared" si="8"/>
        <v>0</v>
      </c>
      <c r="I126" s="15">
        <f>H126/$D126</f>
        <v>0</v>
      </c>
      <c r="J126" s="60">
        <f>H127/$D126</f>
        <v>0.13432779310328893</v>
      </c>
    </row>
    <row r="127" spans="1:10" ht="13.5" thickBot="1" x14ac:dyDescent="0.25">
      <c r="A127" s="136"/>
      <c r="B127" s="6" t="s">
        <v>2</v>
      </c>
      <c r="C127" s="6"/>
      <c r="D127" s="22"/>
      <c r="E127" s="32" t="s">
        <v>127</v>
      </c>
      <c r="F127" s="44">
        <v>1129.8</v>
      </c>
      <c r="G127" s="44">
        <v>726.6</v>
      </c>
      <c r="H127" s="40">
        <f t="shared" si="8"/>
        <v>1343.2779310328895</v>
      </c>
      <c r="I127" s="15"/>
      <c r="J127" s="49"/>
    </row>
    <row r="128" spans="1:10" x14ac:dyDescent="0.2">
      <c r="A128" s="134" t="s">
        <v>114</v>
      </c>
      <c r="B128" s="1" t="s">
        <v>0</v>
      </c>
      <c r="C128" s="1" t="s">
        <v>26</v>
      </c>
      <c r="D128" s="18">
        <v>4000</v>
      </c>
      <c r="E128" s="53"/>
      <c r="F128" s="18">
        <v>0</v>
      </c>
      <c r="G128" s="18">
        <v>0</v>
      </c>
      <c r="H128" s="18">
        <f t="shared" si="8"/>
        <v>0</v>
      </c>
      <c r="I128" s="14">
        <f>H128/$D128</f>
        <v>0</v>
      </c>
      <c r="J128" s="59">
        <f>H130/$D128</f>
        <v>0.20528095052634573</v>
      </c>
    </row>
    <row r="129" spans="1:10" x14ac:dyDescent="0.2">
      <c r="A129" s="135"/>
      <c r="B129" s="4" t="s">
        <v>1</v>
      </c>
      <c r="C129" s="4" t="s">
        <v>26</v>
      </c>
      <c r="D129" s="19">
        <v>4000</v>
      </c>
      <c r="E129" s="54" t="s">
        <v>5</v>
      </c>
      <c r="F129" s="19">
        <v>619.62800000000004</v>
      </c>
      <c r="G129" s="19">
        <v>538.79999999999995</v>
      </c>
      <c r="H129" s="19">
        <f t="shared" si="8"/>
        <v>821.12380210538299</v>
      </c>
      <c r="I129" s="15">
        <f>H129/$D129</f>
        <v>0.20528095052634573</v>
      </c>
      <c r="J129" s="60">
        <f>H130/$D129</f>
        <v>0.20528095052634573</v>
      </c>
    </row>
    <row r="130" spans="1:10" ht="13.5" thickBot="1" x14ac:dyDescent="0.25">
      <c r="A130" s="136"/>
      <c r="B130" s="6" t="s">
        <v>2</v>
      </c>
      <c r="C130" s="6"/>
      <c r="D130" s="22"/>
      <c r="E130" s="32" t="s">
        <v>5</v>
      </c>
      <c r="F130" s="44">
        <v>619.62800000000004</v>
      </c>
      <c r="G130" s="44">
        <v>538.79999999999995</v>
      </c>
      <c r="H130" s="40">
        <f t="shared" si="8"/>
        <v>821.12380210538299</v>
      </c>
      <c r="I130" s="15"/>
      <c r="J130" s="49"/>
    </row>
    <row r="131" spans="1:10" ht="13.5" thickBot="1" x14ac:dyDescent="0.25">
      <c r="A131" s="13" t="s">
        <v>115</v>
      </c>
      <c r="B131" s="11" t="s">
        <v>0</v>
      </c>
      <c r="C131" s="11" t="s">
        <v>26</v>
      </c>
      <c r="D131" s="94">
        <v>2500</v>
      </c>
      <c r="E131" s="31" t="s">
        <v>34</v>
      </c>
      <c r="F131" s="41">
        <v>126.27600000000001</v>
      </c>
      <c r="G131" s="41">
        <v>123</v>
      </c>
      <c r="H131" s="41">
        <f t="shared" si="8"/>
        <v>176.27997100067836</v>
      </c>
      <c r="I131" s="12">
        <f>H131/$D131</f>
        <v>7.0511988400271342E-2</v>
      </c>
      <c r="J131" s="99" t="s">
        <v>36</v>
      </c>
    </row>
    <row r="132" spans="1:10" x14ac:dyDescent="0.2">
      <c r="A132" s="137" t="s">
        <v>185</v>
      </c>
      <c r="B132" s="1" t="s">
        <v>0</v>
      </c>
      <c r="C132" s="1" t="s">
        <v>29</v>
      </c>
      <c r="D132" s="18">
        <v>25000</v>
      </c>
      <c r="E132" s="53" t="s">
        <v>22</v>
      </c>
      <c r="F132" s="18">
        <v>4910.4000000000005</v>
      </c>
      <c r="G132" s="18">
        <v>3273.6</v>
      </c>
      <c r="H132" s="18">
        <f t="shared" si="8"/>
        <v>5901.5663276794585</v>
      </c>
      <c r="I132" s="14">
        <f>H132/$D132</f>
        <v>0.23606265310717833</v>
      </c>
      <c r="J132" s="59">
        <f>H134/$D132</f>
        <v>0.30446697775620929</v>
      </c>
    </row>
    <row r="133" spans="1:10" x14ac:dyDescent="0.2">
      <c r="A133" s="138"/>
      <c r="B133" s="4" t="s">
        <v>1</v>
      </c>
      <c r="C133" s="4" t="s">
        <v>29</v>
      </c>
      <c r="D133" s="19">
        <v>25000</v>
      </c>
      <c r="E133" s="54" t="s">
        <v>24</v>
      </c>
      <c r="F133" s="19">
        <v>1584</v>
      </c>
      <c r="G133" s="19">
        <v>712.80000000000007</v>
      </c>
      <c r="H133" s="19">
        <f t="shared" si="8"/>
        <v>1736.9916061973356</v>
      </c>
      <c r="I133" s="15">
        <f>H133/$D133</f>
        <v>6.9479664247893425E-2</v>
      </c>
      <c r="J133" s="60">
        <f>H134/$D133</f>
        <v>0.30446697775620929</v>
      </c>
    </row>
    <row r="134" spans="1:10" ht="13.5" thickBot="1" x14ac:dyDescent="0.25">
      <c r="A134" s="139"/>
      <c r="B134" s="6" t="s">
        <v>2</v>
      </c>
      <c r="C134" s="6"/>
      <c r="D134" s="22"/>
      <c r="E134" s="32" t="s">
        <v>22</v>
      </c>
      <c r="F134" s="44">
        <v>6468.0000000000009</v>
      </c>
      <c r="G134" s="44">
        <v>4012.8</v>
      </c>
      <c r="H134" s="40">
        <f t="shared" si="8"/>
        <v>7611.6744439052318</v>
      </c>
      <c r="I134" s="15"/>
      <c r="J134" s="49"/>
    </row>
    <row r="135" spans="1:10" ht="26.25" thickBot="1" x14ac:dyDescent="0.25">
      <c r="A135" s="16" t="s">
        <v>186</v>
      </c>
      <c r="B135" s="11" t="s">
        <v>0</v>
      </c>
      <c r="C135" s="11" t="s">
        <v>26</v>
      </c>
      <c r="D135" s="20">
        <v>2500</v>
      </c>
      <c r="E135" s="31" t="s">
        <v>125</v>
      </c>
      <c r="F135" s="41">
        <v>224.4</v>
      </c>
      <c r="G135" s="41">
        <v>151.80000000000001</v>
      </c>
      <c r="H135" s="41">
        <f t="shared" si="8"/>
        <v>270.92175992341407</v>
      </c>
      <c r="I135" s="12">
        <f>H135/$D135</f>
        <v>0.10836870396936563</v>
      </c>
      <c r="J135" s="99" t="s">
        <v>36</v>
      </c>
    </row>
    <row r="136" spans="1:10" x14ac:dyDescent="0.2">
      <c r="A136" s="137" t="s">
        <v>187</v>
      </c>
      <c r="B136" s="1" t="s">
        <v>0</v>
      </c>
      <c r="C136" s="1" t="s">
        <v>26</v>
      </c>
      <c r="D136" s="18">
        <v>2500</v>
      </c>
      <c r="E136" s="53"/>
      <c r="F136" s="65">
        <v>0</v>
      </c>
      <c r="G136" s="18">
        <v>0</v>
      </c>
      <c r="H136" s="18">
        <f t="shared" si="8"/>
        <v>0</v>
      </c>
      <c r="I136" s="14">
        <f>H136/$D136</f>
        <v>0</v>
      </c>
      <c r="J136" s="59">
        <f>H138/$D136</f>
        <v>7.4670476093299423E-2</v>
      </c>
    </row>
    <row r="137" spans="1:10" x14ac:dyDescent="0.2">
      <c r="A137" s="138"/>
      <c r="B137" s="4" t="s">
        <v>1</v>
      </c>
      <c r="C137" s="4" t="s">
        <v>26</v>
      </c>
      <c r="D137" s="19">
        <v>2500</v>
      </c>
      <c r="E137" s="54" t="s">
        <v>4</v>
      </c>
      <c r="F137" s="67">
        <v>132</v>
      </c>
      <c r="G137" s="19">
        <v>132</v>
      </c>
      <c r="H137" s="19">
        <f t="shared" si="8"/>
        <v>186.67619023324855</v>
      </c>
      <c r="I137" s="15">
        <f>H137/$D137</f>
        <v>7.4670476093299423E-2</v>
      </c>
      <c r="J137" s="60">
        <f>H138/$D137</f>
        <v>7.4670476093299423E-2</v>
      </c>
    </row>
    <row r="138" spans="1:10" ht="13.5" thickBot="1" x14ac:dyDescent="0.25">
      <c r="A138" s="139"/>
      <c r="B138" s="6" t="s">
        <v>2</v>
      </c>
      <c r="C138" s="6"/>
      <c r="D138" s="22"/>
      <c r="E138" s="32" t="s">
        <v>4</v>
      </c>
      <c r="F138" s="44">
        <v>132</v>
      </c>
      <c r="G138" s="44">
        <v>132</v>
      </c>
      <c r="H138" s="40">
        <f t="shared" si="8"/>
        <v>186.67619023324855</v>
      </c>
      <c r="I138" s="15"/>
      <c r="J138" s="49"/>
    </row>
    <row r="139" spans="1:10" ht="26.25" thickBot="1" x14ac:dyDescent="0.25">
      <c r="A139" s="16" t="s">
        <v>188</v>
      </c>
      <c r="B139" s="11" t="s">
        <v>0</v>
      </c>
      <c r="C139" s="11" t="s">
        <v>26</v>
      </c>
      <c r="D139" s="20">
        <v>2500</v>
      </c>
      <c r="E139" s="31" t="s">
        <v>35</v>
      </c>
      <c r="F139" s="41">
        <v>266.024</v>
      </c>
      <c r="G139" s="41">
        <v>173.6</v>
      </c>
      <c r="H139" s="41">
        <f t="shared" si="8"/>
        <v>317.65662054488962</v>
      </c>
      <c r="I139" s="12">
        <f>H139/$D139</f>
        <v>0.12706264821795585</v>
      </c>
      <c r="J139" s="99" t="s">
        <v>36</v>
      </c>
    </row>
    <row r="140" spans="1:10" ht="26.25" thickBot="1" x14ac:dyDescent="0.25">
      <c r="A140" s="13" t="s">
        <v>116</v>
      </c>
      <c r="B140" s="11" t="s">
        <v>0</v>
      </c>
      <c r="C140" s="11" t="s">
        <v>26</v>
      </c>
      <c r="D140" s="94">
        <v>1600</v>
      </c>
      <c r="E140" s="31" t="s">
        <v>35</v>
      </c>
      <c r="F140" s="41">
        <v>50.18</v>
      </c>
      <c r="G140" s="41">
        <v>49.6</v>
      </c>
      <c r="H140" s="41">
        <f t="shared" si="8"/>
        <v>70.556306592678169</v>
      </c>
      <c r="I140" s="12">
        <f>H140/$D140</f>
        <v>4.4097691620423853E-2</v>
      </c>
      <c r="J140" s="99" t="s">
        <v>36</v>
      </c>
    </row>
    <row r="141" spans="1:10" x14ac:dyDescent="0.2">
      <c r="A141" s="134" t="s">
        <v>117</v>
      </c>
      <c r="B141" s="1" t="s">
        <v>0</v>
      </c>
      <c r="C141" s="1" t="s">
        <v>26</v>
      </c>
      <c r="D141" s="18">
        <v>1600</v>
      </c>
      <c r="E141" s="53"/>
      <c r="F141" s="18">
        <v>0</v>
      </c>
      <c r="G141" s="18">
        <v>0</v>
      </c>
      <c r="H141" s="18">
        <f t="shared" si="8"/>
        <v>0</v>
      </c>
      <c r="I141" s="14">
        <f>H141/$D141</f>
        <v>0</v>
      </c>
      <c r="J141" s="59">
        <f>H143/$D141</f>
        <v>6.3119930489505455E-2</v>
      </c>
    </row>
    <row r="142" spans="1:10" x14ac:dyDescent="0.2">
      <c r="A142" s="135"/>
      <c r="B142" s="4" t="s">
        <v>1</v>
      </c>
      <c r="C142" s="4" t="s">
        <v>26</v>
      </c>
      <c r="D142" s="19">
        <v>1600</v>
      </c>
      <c r="E142" s="54" t="s">
        <v>31</v>
      </c>
      <c r="F142" s="19">
        <v>84.960000000000008</v>
      </c>
      <c r="G142" s="19">
        <v>54.6</v>
      </c>
      <c r="H142" s="19">
        <f t="shared" si="8"/>
        <v>100.99188878320874</v>
      </c>
      <c r="I142" s="15">
        <f>H142/$D142</f>
        <v>6.3119930489505455E-2</v>
      </c>
      <c r="J142" s="60">
        <f>H143/$D142</f>
        <v>6.3119930489505455E-2</v>
      </c>
    </row>
    <row r="143" spans="1:10" ht="13.5" thickBot="1" x14ac:dyDescent="0.25">
      <c r="A143" s="136"/>
      <c r="B143" s="6" t="s">
        <v>2</v>
      </c>
      <c r="C143" s="6"/>
      <c r="D143" s="22"/>
      <c r="E143" s="32" t="s">
        <v>31</v>
      </c>
      <c r="F143" s="44">
        <v>84.960000000000008</v>
      </c>
      <c r="G143" s="44">
        <v>54.6</v>
      </c>
      <c r="H143" s="40">
        <f t="shared" si="8"/>
        <v>100.99188878320874</v>
      </c>
      <c r="I143" s="15"/>
      <c r="J143" s="49"/>
    </row>
    <row r="144" spans="1:10" x14ac:dyDescent="0.2">
      <c r="A144" s="134" t="s">
        <v>118</v>
      </c>
      <c r="B144" s="75" t="s">
        <v>0</v>
      </c>
      <c r="C144" s="75" t="s">
        <v>26</v>
      </c>
      <c r="D144" s="96">
        <v>1600</v>
      </c>
      <c r="E144" s="29"/>
      <c r="F144" s="18">
        <v>0</v>
      </c>
      <c r="G144" s="18">
        <v>0</v>
      </c>
      <c r="H144" s="18">
        <f t="shared" si="8"/>
        <v>0</v>
      </c>
      <c r="I144" s="14">
        <f>H144/$D144</f>
        <v>0</v>
      </c>
      <c r="J144" s="59">
        <f>H146/$D144</f>
        <v>5.0191011707774937E-2</v>
      </c>
    </row>
    <row r="145" spans="1:10" x14ac:dyDescent="0.2">
      <c r="A145" s="135"/>
      <c r="B145" s="76" t="s">
        <v>1</v>
      </c>
      <c r="C145" s="76" t="s">
        <v>26</v>
      </c>
      <c r="D145" s="77">
        <v>2500</v>
      </c>
      <c r="E145" s="30" t="s">
        <v>21</v>
      </c>
      <c r="F145" s="19">
        <v>72.180000000000007</v>
      </c>
      <c r="G145" s="19">
        <v>35.200000000000003</v>
      </c>
      <c r="H145" s="19">
        <f t="shared" si="8"/>
        <v>80.305618732439896</v>
      </c>
      <c r="I145" s="15">
        <f>H145/$D145</f>
        <v>3.2122247492975958E-2</v>
      </c>
      <c r="J145" s="60">
        <f>H146/$D145</f>
        <v>3.2122247492975958E-2</v>
      </c>
    </row>
    <row r="146" spans="1:10" ht="13.5" thickBot="1" x14ac:dyDescent="0.25">
      <c r="A146" s="135"/>
      <c r="B146" s="76" t="s">
        <v>2</v>
      </c>
      <c r="C146" s="76"/>
      <c r="D146" s="77"/>
      <c r="E146" s="30" t="s">
        <v>21</v>
      </c>
      <c r="F146" s="40">
        <v>72.180000000000007</v>
      </c>
      <c r="G146" s="40">
        <v>35.200000000000003</v>
      </c>
      <c r="H146" s="40">
        <f t="shared" si="8"/>
        <v>80.305618732439896</v>
      </c>
      <c r="I146" s="15"/>
      <c r="J146" s="49"/>
    </row>
    <row r="147" spans="1:10" x14ac:dyDescent="0.2">
      <c r="A147" s="134" t="s">
        <v>119</v>
      </c>
      <c r="B147" s="75" t="s">
        <v>0</v>
      </c>
      <c r="C147" s="75" t="s">
        <v>26</v>
      </c>
      <c r="D147" s="96">
        <v>2500</v>
      </c>
      <c r="E147" s="29"/>
      <c r="F147" s="18">
        <v>0</v>
      </c>
      <c r="G147" s="18">
        <v>0</v>
      </c>
      <c r="H147" s="18">
        <f t="shared" si="8"/>
        <v>0</v>
      </c>
      <c r="I147" s="14">
        <f>H147/$D147</f>
        <v>0</v>
      </c>
      <c r="J147" s="59">
        <f>H149/$D147</f>
        <v>7.5576104989870982E-2</v>
      </c>
    </row>
    <row r="148" spans="1:10" x14ac:dyDescent="0.2">
      <c r="A148" s="135"/>
      <c r="B148" s="76" t="s">
        <v>1</v>
      </c>
      <c r="C148" s="76" t="s">
        <v>26</v>
      </c>
      <c r="D148" s="77">
        <v>4000</v>
      </c>
      <c r="E148" s="30" t="s">
        <v>23</v>
      </c>
      <c r="F148" s="19">
        <v>165.47200000000001</v>
      </c>
      <c r="G148" s="19">
        <v>91.2</v>
      </c>
      <c r="H148" s="19">
        <f t="shared" si="8"/>
        <v>188.94026247467744</v>
      </c>
      <c r="I148" s="15">
        <f>H148/$D148</f>
        <v>4.7235065618669358E-2</v>
      </c>
      <c r="J148" s="60">
        <f>H149/$D148</f>
        <v>4.7235065618669358E-2</v>
      </c>
    </row>
    <row r="149" spans="1:10" ht="13.5" thickBot="1" x14ac:dyDescent="0.25">
      <c r="A149" s="135"/>
      <c r="B149" s="76" t="s">
        <v>2</v>
      </c>
      <c r="C149" s="76"/>
      <c r="D149" s="77"/>
      <c r="E149" s="30" t="s">
        <v>23</v>
      </c>
      <c r="F149" s="40">
        <v>165.47200000000001</v>
      </c>
      <c r="G149" s="40">
        <v>91.2</v>
      </c>
      <c r="H149" s="40">
        <f t="shared" si="8"/>
        <v>188.94026247467744</v>
      </c>
      <c r="I149" s="15"/>
      <c r="J149" s="49"/>
    </row>
    <row r="150" spans="1:10" x14ac:dyDescent="0.2">
      <c r="A150" s="137" t="s">
        <v>189</v>
      </c>
      <c r="B150" s="75" t="s">
        <v>0</v>
      </c>
      <c r="C150" s="1" t="s">
        <v>29</v>
      </c>
      <c r="D150" s="18">
        <v>10000</v>
      </c>
      <c r="E150" s="53" t="s">
        <v>11</v>
      </c>
      <c r="F150" s="18">
        <v>1406.3243999999997</v>
      </c>
      <c r="G150" s="18">
        <v>638</v>
      </c>
      <c r="H150" s="18">
        <f t="shared" si="8"/>
        <v>1544.2772801655017</v>
      </c>
      <c r="I150" s="14">
        <f>H150/$D150</f>
        <v>0.15442772801655016</v>
      </c>
      <c r="J150" s="59">
        <f>H152/$D150</f>
        <v>0.29811789538207861</v>
      </c>
    </row>
    <row r="151" spans="1:10" x14ac:dyDescent="0.2">
      <c r="A151" s="138"/>
      <c r="B151" s="76" t="s">
        <v>1</v>
      </c>
      <c r="C151" s="4" t="s">
        <v>29</v>
      </c>
      <c r="D151" s="19">
        <v>10000</v>
      </c>
      <c r="E151" s="54" t="s">
        <v>49</v>
      </c>
      <c r="F151" s="19">
        <v>1232.0319999999999</v>
      </c>
      <c r="G151" s="19">
        <v>909.6</v>
      </c>
      <c r="H151" s="19">
        <f t="shared" si="8"/>
        <v>1531.429074108233</v>
      </c>
      <c r="I151" s="15">
        <f>H151/$D151</f>
        <v>0.15314290741082329</v>
      </c>
      <c r="J151" s="60">
        <f>H152/$D151</f>
        <v>0.29811789538207861</v>
      </c>
    </row>
    <row r="152" spans="1:10" ht="13.5" thickBot="1" x14ac:dyDescent="0.25">
      <c r="A152" s="139"/>
      <c r="B152" s="80" t="s">
        <v>2</v>
      </c>
      <c r="C152" s="6"/>
      <c r="D152" s="22"/>
      <c r="E152" s="32" t="s">
        <v>22</v>
      </c>
      <c r="F152" s="44">
        <v>2573.0519999999997</v>
      </c>
      <c r="G152" s="44">
        <v>1505.6</v>
      </c>
      <c r="H152" s="40">
        <f t="shared" si="8"/>
        <v>2981.1789538207863</v>
      </c>
      <c r="I152" s="15"/>
      <c r="J152" s="49"/>
    </row>
    <row r="153" spans="1:10" x14ac:dyDescent="0.2">
      <c r="A153" s="134" t="s">
        <v>120</v>
      </c>
      <c r="B153" s="1" t="s">
        <v>0</v>
      </c>
      <c r="C153" s="1" t="s">
        <v>27</v>
      </c>
      <c r="D153" s="18">
        <v>1600</v>
      </c>
      <c r="E153" s="53"/>
      <c r="F153" s="18">
        <v>0</v>
      </c>
      <c r="G153" s="18">
        <v>0</v>
      </c>
      <c r="H153" s="18">
        <f t="shared" si="8"/>
        <v>0</v>
      </c>
      <c r="I153" s="14">
        <f>H153/$D153</f>
        <v>0</v>
      </c>
      <c r="J153" s="59">
        <f>H155/$D153</f>
        <v>0.16141947752672225</v>
      </c>
    </row>
    <row r="154" spans="1:10" x14ac:dyDescent="0.2">
      <c r="A154" s="135"/>
      <c r="B154" s="4" t="s">
        <v>1</v>
      </c>
      <c r="C154" s="4" t="s">
        <v>27</v>
      </c>
      <c r="D154" s="19">
        <v>1600</v>
      </c>
      <c r="E154" s="54" t="s">
        <v>30</v>
      </c>
      <c r="F154" s="19">
        <v>216.77599999999998</v>
      </c>
      <c r="G154" s="19">
        <v>140.4</v>
      </c>
      <c r="H154" s="19">
        <f t="shared" si="8"/>
        <v>258.27116404275563</v>
      </c>
      <c r="I154" s="15">
        <f>H154/$D154</f>
        <v>0.16141947752672225</v>
      </c>
      <c r="J154" s="60">
        <f>H155/$D154</f>
        <v>0.16141947752672225</v>
      </c>
    </row>
    <row r="155" spans="1:10" ht="13.5" thickBot="1" x14ac:dyDescent="0.25">
      <c r="A155" s="136"/>
      <c r="B155" s="6" t="s">
        <v>2</v>
      </c>
      <c r="C155" s="6"/>
      <c r="D155" s="22"/>
      <c r="E155" s="32" t="s">
        <v>30</v>
      </c>
      <c r="F155" s="44">
        <v>216.77599999999998</v>
      </c>
      <c r="G155" s="44">
        <v>140.4</v>
      </c>
      <c r="H155" s="40">
        <f t="shared" si="8"/>
        <v>258.27116404275563</v>
      </c>
      <c r="I155" s="15"/>
      <c r="J155" s="49"/>
    </row>
    <row r="156" spans="1:10" x14ac:dyDescent="0.2">
      <c r="A156" s="134" t="s">
        <v>121</v>
      </c>
      <c r="B156" s="1" t="s">
        <v>0</v>
      </c>
      <c r="C156" s="1" t="s">
        <v>26</v>
      </c>
      <c r="D156" s="18">
        <v>2500</v>
      </c>
      <c r="E156" s="53"/>
      <c r="F156" s="18">
        <v>0</v>
      </c>
      <c r="G156" s="18">
        <v>0</v>
      </c>
      <c r="H156" s="18">
        <f t="shared" si="8"/>
        <v>0</v>
      </c>
      <c r="I156" s="14">
        <f>H156/$D156</f>
        <v>0</v>
      </c>
      <c r="J156" s="59">
        <f>H158/$D156</f>
        <v>3.7694103594063624E-2</v>
      </c>
    </row>
    <row r="157" spans="1:10" x14ac:dyDescent="0.2">
      <c r="A157" s="135"/>
      <c r="B157" s="4" t="s">
        <v>1</v>
      </c>
      <c r="C157" s="4" t="s">
        <v>26</v>
      </c>
      <c r="D157" s="19">
        <v>2500</v>
      </c>
      <c r="E157" s="54" t="s">
        <v>34</v>
      </c>
      <c r="F157" s="19">
        <v>72.994</v>
      </c>
      <c r="G157" s="19">
        <v>59.6</v>
      </c>
      <c r="H157" s="19">
        <f t="shared" si="8"/>
        <v>94.235258985159064</v>
      </c>
      <c r="I157" s="15">
        <f>H157/$D157</f>
        <v>3.7694103594063624E-2</v>
      </c>
      <c r="J157" s="60">
        <f>H158/$D157</f>
        <v>3.7694103594063624E-2</v>
      </c>
    </row>
    <row r="158" spans="1:10" ht="13.5" thickBot="1" x14ac:dyDescent="0.25">
      <c r="A158" s="136"/>
      <c r="B158" s="6" t="s">
        <v>2</v>
      </c>
      <c r="C158" s="6"/>
      <c r="D158" s="22"/>
      <c r="E158" s="32" t="s">
        <v>34</v>
      </c>
      <c r="F158" s="44">
        <v>72.994</v>
      </c>
      <c r="G158" s="44">
        <v>59.6</v>
      </c>
      <c r="H158" s="40">
        <f t="shared" si="8"/>
        <v>94.235258985159064</v>
      </c>
      <c r="I158" s="15"/>
      <c r="J158" s="49"/>
    </row>
    <row r="159" spans="1:10" x14ac:dyDescent="0.2">
      <c r="A159" s="134" t="s">
        <v>122</v>
      </c>
      <c r="B159" s="75" t="s">
        <v>0</v>
      </c>
      <c r="C159" s="75" t="s">
        <v>27</v>
      </c>
      <c r="D159" s="56">
        <v>1600</v>
      </c>
      <c r="E159" s="29" t="s">
        <v>11</v>
      </c>
      <c r="F159" s="18">
        <v>268.56639999999999</v>
      </c>
      <c r="G159" s="18">
        <v>208.4</v>
      </c>
      <c r="H159" s="18">
        <f t="shared" si="8"/>
        <v>339.9389227625457</v>
      </c>
      <c r="I159" s="14">
        <f>H159/$D159</f>
        <v>0.21246182672659106</v>
      </c>
      <c r="J159" s="59">
        <f>H161/$D159</f>
        <v>0.21246182672659106</v>
      </c>
    </row>
    <row r="160" spans="1:10" x14ac:dyDescent="0.2">
      <c r="A160" s="135"/>
      <c r="B160" s="76" t="s">
        <v>1</v>
      </c>
      <c r="C160" s="76" t="s">
        <v>27</v>
      </c>
      <c r="D160" s="77">
        <v>2500</v>
      </c>
      <c r="E160" s="30"/>
      <c r="F160" s="19">
        <v>0</v>
      </c>
      <c r="G160" s="19">
        <v>0</v>
      </c>
      <c r="H160" s="19">
        <f t="shared" si="8"/>
        <v>0</v>
      </c>
      <c r="I160" s="15">
        <f>H160/$D160</f>
        <v>0</v>
      </c>
      <c r="J160" s="60">
        <f>H161/$D160</f>
        <v>0.13597556910501829</v>
      </c>
    </row>
    <row r="161" spans="1:10" ht="13.5" thickBot="1" x14ac:dyDescent="0.25">
      <c r="A161" s="135"/>
      <c r="B161" s="76" t="s">
        <v>2</v>
      </c>
      <c r="C161" s="76"/>
      <c r="D161" s="77"/>
      <c r="E161" s="30" t="s">
        <v>11</v>
      </c>
      <c r="F161" s="40">
        <v>268.56639999999999</v>
      </c>
      <c r="G161" s="40">
        <v>208.4</v>
      </c>
      <c r="H161" s="40">
        <f t="shared" si="8"/>
        <v>339.9389227625457</v>
      </c>
      <c r="I161" s="15"/>
      <c r="J161" s="49"/>
    </row>
    <row r="162" spans="1:10" x14ac:dyDescent="0.2">
      <c r="A162" s="137" t="s">
        <v>190</v>
      </c>
      <c r="B162" s="1" t="s">
        <v>0</v>
      </c>
      <c r="C162" s="1" t="s">
        <v>26</v>
      </c>
      <c r="D162" s="18">
        <v>2500</v>
      </c>
      <c r="E162" s="53" t="s">
        <v>31</v>
      </c>
      <c r="F162" s="18">
        <v>710.4</v>
      </c>
      <c r="G162" s="18">
        <v>341.6</v>
      </c>
      <c r="H162" s="18">
        <f t="shared" si="8"/>
        <v>788.26310328468378</v>
      </c>
      <c r="I162" s="14">
        <f t="shared" ref="I162:I163" si="9">H162/$D162</f>
        <v>0.3153052413138735</v>
      </c>
      <c r="J162" s="59" t="s">
        <v>36</v>
      </c>
    </row>
    <row r="163" spans="1:10" x14ac:dyDescent="0.2">
      <c r="A163" s="138"/>
      <c r="B163" s="4" t="s">
        <v>1</v>
      </c>
      <c r="C163" s="4" t="s">
        <v>66</v>
      </c>
      <c r="D163" s="19">
        <v>6300</v>
      </c>
      <c r="E163" s="54" t="s">
        <v>33</v>
      </c>
      <c r="F163" s="19">
        <v>744.78399999999999</v>
      </c>
      <c r="G163" s="19">
        <v>453.6</v>
      </c>
      <c r="H163" s="19">
        <f t="shared" si="8"/>
        <v>872.04137898152521</v>
      </c>
      <c r="I163" s="15">
        <f t="shared" si="9"/>
        <v>0.138419266505004</v>
      </c>
      <c r="J163" s="60" t="s">
        <v>36</v>
      </c>
    </row>
    <row r="164" spans="1:10" ht="13.5" thickBot="1" x14ac:dyDescent="0.25">
      <c r="A164" s="139"/>
      <c r="B164" s="6"/>
      <c r="C164" s="6"/>
      <c r="D164" s="22"/>
      <c r="E164" s="32" t="s">
        <v>33</v>
      </c>
      <c r="F164" s="44">
        <v>744.78399999999999</v>
      </c>
      <c r="G164" s="44">
        <v>453.6</v>
      </c>
      <c r="H164" s="40">
        <f t="shared" si="8"/>
        <v>872.04137898152521</v>
      </c>
      <c r="I164" s="15"/>
      <c r="J164" s="49"/>
    </row>
    <row r="165" spans="1:10" ht="26.25" thickBot="1" x14ac:dyDescent="0.25">
      <c r="A165" s="13" t="s">
        <v>123</v>
      </c>
      <c r="B165" s="11" t="s">
        <v>0</v>
      </c>
      <c r="C165" s="11" t="s">
        <v>27</v>
      </c>
      <c r="D165" s="20">
        <v>1600</v>
      </c>
      <c r="E165" s="31" t="s">
        <v>129</v>
      </c>
      <c r="F165" s="41">
        <v>212.17599999999999</v>
      </c>
      <c r="G165" s="41">
        <v>149.6</v>
      </c>
      <c r="H165" s="41">
        <f t="shared" si="8"/>
        <v>259.61281743396262</v>
      </c>
      <c r="I165" s="12">
        <f>H165/$D165</f>
        <v>0.16225801089622663</v>
      </c>
      <c r="J165" s="99" t="s">
        <v>36</v>
      </c>
    </row>
    <row r="166" spans="1:10" x14ac:dyDescent="0.2">
      <c r="A166" s="134" t="s">
        <v>124</v>
      </c>
      <c r="B166" s="1" t="s">
        <v>0</v>
      </c>
      <c r="C166" s="1" t="s">
        <v>27</v>
      </c>
      <c r="D166" s="18">
        <v>2500</v>
      </c>
      <c r="E166" s="53"/>
      <c r="F166" s="18">
        <v>0</v>
      </c>
      <c r="G166" s="18">
        <v>0</v>
      </c>
      <c r="H166" s="18">
        <f t="shared" si="8"/>
        <v>0</v>
      </c>
      <c r="I166" s="14">
        <f>H166/$D166</f>
        <v>0</v>
      </c>
      <c r="J166" s="59">
        <f>H168/$D166</f>
        <v>0.13268999762393546</v>
      </c>
    </row>
    <row r="167" spans="1:10" x14ac:dyDescent="0.2">
      <c r="A167" s="135"/>
      <c r="B167" s="4" t="s">
        <v>1</v>
      </c>
      <c r="C167" s="4" t="s">
        <v>26</v>
      </c>
      <c r="D167" s="19">
        <v>2500</v>
      </c>
      <c r="E167" s="54" t="s">
        <v>129</v>
      </c>
      <c r="F167" s="19">
        <v>280.178</v>
      </c>
      <c r="G167" s="19">
        <v>177.6</v>
      </c>
      <c r="H167" s="19">
        <f t="shared" si="8"/>
        <v>331.72499405983865</v>
      </c>
      <c r="I167" s="15">
        <f>H167/$D167</f>
        <v>0.13268999762393546</v>
      </c>
      <c r="J167" s="60">
        <f>H168/$D167</f>
        <v>0.13268999762393546</v>
      </c>
    </row>
    <row r="168" spans="1:10" ht="13.5" thickBot="1" x14ac:dyDescent="0.25">
      <c r="A168" s="136"/>
      <c r="B168" s="6" t="s">
        <v>2</v>
      </c>
      <c r="C168" s="6"/>
      <c r="D168" s="22"/>
      <c r="E168" s="32" t="s">
        <v>129</v>
      </c>
      <c r="F168" s="44">
        <v>280.178</v>
      </c>
      <c r="G168" s="44">
        <v>177.6</v>
      </c>
      <c r="H168" s="44">
        <f>SQRT(F168^2+G168^2)</f>
        <v>331.72499405983865</v>
      </c>
      <c r="I168" s="23"/>
      <c r="J168" s="49"/>
    </row>
    <row r="169" spans="1:10" x14ac:dyDescent="0.2">
      <c r="A169" s="137" t="s">
        <v>269</v>
      </c>
      <c r="B169" s="1" t="s">
        <v>0</v>
      </c>
      <c r="C169" s="1" t="s">
        <v>29</v>
      </c>
      <c r="D169" s="18">
        <v>10000</v>
      </c>
      <c r="E169" s="53" t="s">
        <v>17</v>
      </c>
      <c r="F169" s="18">
        <v>3027.2000000000003</v>
      </c>
      <c r="G169" s="18">
        <v>1830.4</v>
      </c>
      <c r="H169" s="18">
        <f>SQRT(F169^2+G169^2)</f>
        <v>3537.5562186345537</v>
      </c>
      <c r="I169" s="14">
        <f>H169/$D169</f>
        <v>0.35375562186345538</v>
      </c>
      <c r="J169" s="59">
        <f>H171/$D169</f>
        <v>0.35934291143697267</v>
      </c>
    </row>
    <row r="170" spans="1:10" x14ac:dyDescent="0.2">
      <c r="A170" s="138"/>
      <c r="B170" s="4" t="s">
        <v>1</v>
      </c>
      <c r="C170" s="4" t="s">
        <v>29</v>
      </c>
      <c r="D170" s="19">
        <v>10000</v>
      </c>
      <c r="E170" s="54" t="s">
        <v>49</v>
      </c>
      <c r="F170" s="19">
        <v>2235.2000000000003</v>
      </c>
      <c r="G170" s="19">
        <v>1364</v>
      </c>
      <c r="H170" s="19">
        <f>SQRT(F170^2+G170^2)</f>
        <v>2618.5138991420308</v>
      </c>
      <c r="I170" s="15">
        <f>H170/$D170</f>
        <v>0.26185138991420309</v>
      </c>
      <c r="J170" s="60">
        <f>H171/$D170</f>
        <v>0.35934291143697267</v>
      </c>
    </row>
    <row r="171" spans="1:10" ht="13.5" thickBot="1" x14ac:dyDescent="0.25">
      <c r="A171" s="139"/>
      <c r="B171" s="6" t="s">
        <v>2</v>
      </c>
      <c r="C171" s="6"/>
      <c r="D171" s="22"/>
      <c r="E171" s="32" t="s">
        <v>22</v>
      </c>
      <c r="F171" s="44">
        <v>3071.2000000000003</v>
      </c>
      <c r="G171" s="44">
        <v>1865.6</v>
      </c>
      <c r="H171" s="44">
        <f>SQRT(F171^2+G171^2)</f>
        <v>3593.4291143697269</v>
      </c>
      <c r="I171" s="23"/>
      <c r="J171" s="49"/>
    </row>
    <row r="172" spans="1:10" x14ac:dyDescent="0.2">
      <c r="A172" s="137" t="s">
        <v>270</v>
      </c>
      <c r="B172" s="1" t="s">
        <v>0</v>
      </c>
      <c r="C172" s="1" t="s">
        <v>29</v>
      </c>
      <c r="D172" s="18">
        <v>10000</v>
      </c>
      <c r="E172" s="53" t="s">
        <v>125</v>
      </c>
      <c r="F172" s="18">
        <v>163.376</v>
      </c>
      <c r="G172" s="18">
        <v>60.800000000000004</v>
      </c>
      <c r="H172" s="18">
        <f>SQRT(F172^2+G172^2)</f>
        <v>174.32256703020408</v>
      </c>
      <c r="I172" s="14">
        <f>H172/$D172</f>
        <v>1.7432256703020409E-2</v>
      </c>
      <c r="J172" s="59">
        <f>H174/$D172</f>
        <v>0.36824292553780308</v>
      </c>
    </row>
    <row r="173" spans="1:10" x14ac:dyDescent="0.2">
      <c r="A173" s="138"/>
      <c r="B173" s="4" t="s">
        <v>1</v>
      </c>
      <c r="C173" s="4" t="s">
        <v>29</v>
      </c>
      <c r="D173" s="19">
        <v>10000</v>
      </c>
      <c r="E173" s="54" t="s">
        <v>11</v>
      </c>
      <c r="F173" s="19">
        <v>2785.6</v>
      </c>
      <c r="G173" s="19">
        <v>2174.4</v>
      </c>
      <c r="H173" s="19">
        <f>SQRT(F173^2+G173^2)</f>
        <v>3533.7774010257067</v>
      </c>
      <c r="I173" s="15">
        <f>H173/$D173</f>
        <v>0.35337774010257067</v>
      </c>
      <c r="J173" s="60">
        <f>H174/$D173</f>
        <v>0.36824292553780308</v>
      </c>
    </row>
    <row r="174" spans="1:10" ht="13.5" thickBot="1" x14ac:dyDescent="0.25">
      <c r="A174" s="139"/>
      <c r="B174" s="6" t="s">
        <v>2</v>
      </c>
      <c r="C174" s="6"/>
      <c r="D174" s="22"/>
      <c r="E174" s="32" t="s">
        <v>11</v>
      </c>
      <c r="F174" s="44">
        <v>2936.192</v>
      </c>
      <c r="G174" s="44">
        <v>2222.4</v>
      </c>
      <c r="H174" s="44">
        <f>SQRT(F174^2+G174^2)</f>
        <v>3682.429255378031</v>
      </c>
      <c r="I174" s="23"/>
      <c r="J174" s="49"/>
    </row>
    <row r="175" spans="1:10" ht="13.5" customHeight="1" thickBot="1" x14ac:dyDescent="0.25">
      <c r="A175" s="13" t="s">
        <v>98</v>
      </c>
      <c r="B175" s="11" t="s">
        <v>0</v>
      </c>
      <c r="C175" s="11" t="s">
        <v>27</v>
      </c>
      <c r="D175" s="20">
        <v>1000</v>
      </c>
      <c r="E175" s="31"/>
      <c r="F175" s="41">
        <v>0</v>
      </c>
      <c r="G175" s="41">
        <v>0</v>
      </c>
      <c r="H175" s="41">
        <f>SQRT(F175^2+G175^2)</f>
        <v>0</v>
      </c>
      <c r="I175" s="12">
        <f>H175/$D175</f>
        <v>0</v>
      </c>
      <c r="J175" s="99" t="s">
        <v>36</v>
      </c>
    </row>
    <row r="176" spans="1:10" x14ac:dyDescent="0.2">
      <c r="A176" s="134" t="s">
        <v>99</v>
      </c>
      <c r="B176" s="1" t="s">
        <v>0</v>
      </c>
      <c r="C176" s="1" t="s">
        <v>27</v>
      </c>
      <c r="D176" s="18">
        <v>1600</v>
      </c>
      <c r="E176" s="53"/>
      <c r="F176" s="18">
        <v>0</v>
      </c>
      <c r="G176" s="18">
        <v>0</v>
      </c>
      <c r="H176" s="18">
        <f>SQRT(F176^2+G176^2)</f>
        <v>0</v>
      </c>
      <c r="I176" s="14">
        <f>H176/$D176</f>
        <v>0</v>
      </c>
      <c r="J176" s="59">
        <f>H178/$D176</f>
        <v>0.23636105888290909</v>
      </c>
    </row>
    <row r="177" spans="1:10" x14ac:dyDescent="0.2">
      <c r="A177" s="135"/>
      <c r="B177" s="4" t="s">
        <v>1</v>
      </c>
      <c r="C177" s="4" t="s">
        <v>27</v>
      </c>
      <c r="D177" s="19">
        <v>1600</v>
      </c>
      <c r="E177" s="54" t="s">
        <v>32</v>
      </c>
      <c r="F177" s="19">
        <v>303.22000000000003</v>
      </c>
      <c r="G177" s="19">
        <v>226</v>
      </c>
      <c r="H177" s="19">
        <f>SQRT(F177^2+G177^2)</f>
        <v>378.17769421265456</v>
      </c>
      <c r="I177" s="15">
        <f>H177/$D177</f>
        <v>0.23636105888290909</v>
      </c>
      <c r="J177" s="60">
        <f>H178/$D177</f>
        <v>0.23636105888290909</v>
      </c>
    </row>
    <row r="178" spans="1:10" ht="13.5" customHeight="1" thickBot="1" x14ac:dyDescent="0.25">
      <c r="A178" s="136"/>
      <c r="B178" s="6" t="s">
        <v>2</v>
      </c>
      <c r="C178" s="6"/>
      <c r="D178" s="22"/>
      <c r="E178" s="32" t="s">
        <v>32</v>
      </c>
      <c r="F178" s="44">
        <v>303.22000000000003</v>
      </c>
      <c r="G178" s="44">
        <v>226</v>
      </c>
      <c r="H178" s="44">
        <f>SQRT(F178^2+G178^2)</f>
        <v>378.17769421265456</v>
      </c>
      <c r="I178" s="23"/>
      <c r="J178" s="49"/>
    </row>
    <row r="179" spans="1:10" x14ac:dyDescent="0.2">
      <c r="A179" s="134" t="s">
        <v>100</v>
      </c>
      <c r="B179" s="1" t="s">
        <v>0</v>
      </c>
      <c r="C179" s="1" t="s">
        <v>27</v>
      </c>
      <c r="D179" s="18">
        <v>1000</v>
      </c>
      <c r="E179" s="53"/>
      <c r="F179" s="18">
        <v>0</v>
      </c>
      <c r="G179" s="18">
        <v>0</v>
      </c>
      <c r="H179" s="18">
        <f>SQRT(F179^2+G179^2)</f>
        <v>0</v>
      </c>
      <c r="I179" s="14">
        <f>H179/$D179</f>
        <v>0</v>
      </c>
      <c r="J179" s="59">
        <f>H181/$D179</f>
        <v>0.87366808925129014</v>
      </c>
    </row>
    <row r="180" spans="1:10" x14ac:dyDescent="0.2">
      <c r="A180" s="135"/>
      <c r="B180" s="4" t="s">
        <v>1</v>
      </c>
      <c r="C180" s="4" t="s">
        <v>27</v>
      </c>
      <c r="D180" s="19">
        <v>1000</v>
      </c>
      <c r="E180" s="54" t="s">
        <v>11</v>
      </c>
      <c r="F180" s="19">
        <v>685.22400000000005</v>
      </c>
      <c r="G180" s="19">
        <v>542</v>
      </c>
      <c r="H180" s="19">
        <f>SQRT(F180^2+G180^2)</f>
        <v>873.6680892512901</v>
      </c>
      <c r="I180" s="15">
        <f>H180/$D180</f>
        <v>0.87366808925129014</v>
      </c>
      <c r="J180" s="60">
        <f>H181/$D180</f>
        <v>0.87366808925129014</v>
      </c>
    </row>
    <row r="181" spans="1:10" ht="13.5" thickBot="1" x14ac:dyDescent="0.25">
      <c r="A181" s="136"/>
      <c r="B181" s="6" t="s">
        <v>2</v>
      </c>
      <c r="C181" s="6"/>
      <c r="D181" s="22"/>
      <c r="E181" s="32" t="s">
        <v>11</v>
      </c>
      <c r="F181" s="44">
        <v>685.22400000000005</v>
      </c>
      <c r="G181" s="44">
        <v>542</v>
      </c>
      <c r="H181" s="44">
        <f>SQRT(F181^2+G181^2)</f>
        <v>873.6680892512901</v>
      </c>
      <c r="I181" s="23"/>
      <c r="J181" s="49"/>
    </row>
    <row r="182" spans="1:10" x14ac:dyDescent="0.2">
      <c r="A182" s="134" t="s">
        <v>101</v>
      </c>
      <c r="B182" s="1" t="s">
        <v>0</v>
      </c>
      <c r="C182" s="1" t="s">
        <v>26</v>
      </c>
      <c r="D182" s="18">
        <v>1600</v>
      </c>
      <c r="E182" s="53"/>
      <c r="F182" s="18">
        <v>0</v>
      </c>
      <c r="G182" s="18">
        <v>0</v>
      </c>
      <c r="H182" s="18">
        <f>SQRT(F182^2+G182^2)</f>
        <v>0</v>
      </c>
      <c r="I182" s="14">
        <f>H182/$D182</f>
        <v>0</v>
      </c>
      <c r="J182" s="59">
        <f>H184/$D182</f>
        <v>0.29485003133213755</v>
      </c>
    </row>
    <row r="183" spans="1:10" x14ac:dyDescent="0.2">
      <c r="A183" s="135"/>
      <c r="B183" s="4" t="s">
        <v>1</v>
      </c>
      <c r="C183" s="4" t="s">
        <v>26</v>
      </c>
      <c r="D183" s="19">
        <v>1600</v>
      </c>
      <c r="E183" s="54" t="s">
        <v>11</v>
      </c>
      <c r="F183" s="19">
        <v>365.07</v>
      </c>
      <c r="G183" s="19">
        <v>298.8</v>
      </c>
      <c r="H183" s="19">
        <f>SQRT(F183^2+G183^2)</f>
        <v>471.76005013142009</v>
      </c>
      <c r="I183" s="15">
        <f>H183/$D183</f>
        <v>0.29485003133213755</v>
      </c>
      <c r="J183" s="60">
        <f>H184/$D183</f>
        <v>0.29485003133213755</v>
      </c>
    </row>
    <row r="184" spans="1:10" ht="13.5" customHeight="1" thickBot="1" x14ac:dyDescent="0.25">
      <c r="A184" s="136"/>
      <c r="B184" s="6" t="s">
        <v>2</v>
      </c>
      <c r="C184" s="6"/>
      <c r="D184" s="22"/>
      <c r="E184" s="32" t="s">
        <v>11</v>
      </c>
      <c r="F184" s="44">
        <v>365.07</v>
      </c>
      <c r="G184" s="44">
        <v>298.8</v>
      </c>
      <c r="H184" s="44">
        <f>SQRT(F184^2+G184^2)</f>
        <v>471.76005013142009</v>
      </c>
      <c r="I184" s="23"/>
      <c r="J184" s="49"/>
    </row>
    <row r="187" spans="1:10" ht="13.5" customHeight="1" x14ac:dyDescent="0.2"/>
    <row r="191" spans="1:10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7">
    <mergeCell ref="E1:J1"/>
    <mergeCell ref="E2:E4"/>
    <mergeCell ref="F2:F3"/>
    <mergeCell ref="G2:G3"/>
    <mergeCell ref="H2:H3"/>
    <mergeCell ref="I2:I4"/>
    <mergeCell ref="J2:J4"/>
    <mergeCell ref="A169:A171"/>
    <mergeCell ref="A176:A178"/>
    <mergeCell ref="A172:A174"/>
    <mergeCell ref="A179:A181"/>
    <mergeCell ref="A182:A184"/>
    <mergeCell ref="A5:A7"/>
    <mergeCell ref="A8:A10"/>
    <mergeCell ref="A59:A61"/>
    <mergeCell ref="A17:A19"/>
    <mergeCell ref="A29:A31"/>
    <mergeCell ref="A32:A34"/>
    <mergeCell ref="A20:A22"/>
    <mergeCell ref="A52:A54"/>
    <mergeCell ref="A56:A58"/>
    <mergeCell ref="A11:A13"/>
    <mergeCell ref="A45:A47"/>
    <mergeCell ref="A14:A16"/>
    <mergeCell ref="A93:A95"/>
    <mergeCell ref="A74:A76"/>
    <mergeCell ref="A77:A79"/>
    <mergeCell ref="A65:A67"/>
    <mergeCell ref="A68:A70"/>
    <mergeCell ref="A84:A86"/>
    <mergeCell ref="A87:A89"/>
    <mergeCell ref="A90:A92"/>
    <mergeCell ref="A26:A28"/>
    <mergeCell ref="A42:A44"/>
    <mergeCell ref="A107:A109"/>
    <mergeCell ref="A116:A118"/>
    <mergeCell ref="A119:A121"/>
    <mergeCell ref="A48:A50"/>
    <mergeCell ref="A99:A101"/>
    <mergeCell ref="A104:A106"/>
    <mergeCell ref="A110:A112"/>
    <mergeCell ref="A71:A73"/>
    <mergeCell ref="A96:A98"/>
    <mergeCell ref="A81:A83"/>
    <mergeCell ref="A36:A41"/>
    <mergeCell ref="A1:D1"/>
    <mergeCell ref="A2:A4"/>
    <mergeCell ref="B2:B4"/>
    <mergeCell ref="C2:C4"/>
    <mergeCell ref="D2:D4"/>
    <mergeCell ref="A125:A127"/>
    <mergeCell ref="A128:A130"/>
    <mergeCell ref="A122:A124"/>
    <mergeCell ref="A136:A138"/>
    <mergeCell ref="A132:A134"/>
    <mergeCell ref="A113:A115"/>
    <mergeCell ref="A166:A168"/>
    <mergeCell ref="A150:A152"/>
    <mergeCell ref="A153:A155"/>
    <mergeCell ref="A156:A158"/>
    <mergeCell ref="A159:A161"/>
    <mergeCell ref="A141:A143"/>
    <mergeCell ref="A144:A146"/>
    <mergeCell ref="A147:A149"/>
    <mergeCell ref="A162:A164"/>
    <mergeCell ref="A62:A64"/>
    <mergeCell ref="A23:A2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O254"/>
  <sheetViews>
    <sheetView zoomScaleNormal="100" workbookViewId="0">
      <pane xSplit="4" ySplit="4" topLeftCell="E233" activePane="bottomRight" state="frozen"/>
      <selection pane="topRight" activeCell="K1" sqref="K1"/>
      <selection pane="bottomLeft" activeCell="A5" sqref="A5"/>
      <selection pane="bottomRight" activeCell="R161" sqref="R161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6" width="7.42578125" style="58" customWidth="1"/>
    <col min="7" max="7" width="7.5703125" style="58" customWidth="1"/>
    <col min="8" max="8" width="7.42578125" style="58" customWidth="1"/>
    <col min="9" max="10" width="7.140625" style="58" customWidth="1"/>
    <col min="11" max="11" width="11.7109375" style="58" customWidth="1"/>
    <col min="12" max="12" width="7.42578125" style="58" customWidth="1"/>
    <col min="13" max="13" width="7.5703125" style="58" customWidth="1"/>
    <col min="14" max="14" width="7.42578125" style="58" customWidth="1"/>
    <col min="15" max="16" width="7.140625" style="58" customWidth="1"/>
    <col min="17" max="17" width="6.4257812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6" width="7.42578125" style="58" customWidth="1"/>
    <col min="27" max="27" width="7.5703125" style="58" customWidth="1"/>
    <col min="28" max="28" width="7.42578125" style="58" customWidth="1"/>
    <col min="29" max="30" width="7.140625" style="58" customWidth="1"/>
    <col min="31" max="31" width="6.42578125" style="58" customWidth="1"/>
    <col min="32" max="32" width="6.28515625" style="58" customWidth="1"/>
    <col min="33" max="33" width="11.7109375" style="58" customWidth="1"/>
    <col min="34" max="34" width="7.42578125" style="74" customWidth="1"/>
    <col min="35" max="35" width="7.5703125" style="74" customWidth="1"/>
    <col min="36" max="36" width="7.42578125" style="58" customWidth="1"/>
    <col min="37" max="38" width="7.140625" style="58" customWidth="1"/>
    <col min="39" max="39" width="6.42578125" style="58" customWidth="1"/>
    <col min="40" max="40" width="6.28515625" style="58" customWidth="1"/>
    <col min="41" max="46" width="6.7109375" style="58" customWidth="1"/>
    <col min="47" max="47" width="11.7109375" style="58" customWidth="1"/>
    <col min="48" max="48" width="7.42578125" style="58" customWidth="1"/>
    <col min="49" max="49" width="7.5703125" style="58" customWidth="1"/>
    <col min="50" max="50" width="7.42578125" style="58" customWidth="1"/>
    <col min="51" max="52" width="7.140625" style="58" customWidth="1"/>
    <col min="53" max="53" width="6.42578125" style="58" customWidth="1"/>
    <col min="54" max="54" width="6.28515625" style="58" customWidth="1"/>
    <col min="55" max="55" width="11.7109375" style="58" customWidth="1"/>
    <col min="56" max="56" width="7.42578125" style="74" customWidth="1"/>
    <col min="57" max="57" width="7.5703125" style="74" customWidth="1"/>
    <col min="58" max="58" width="7.42578125" style="58" customWidth="1"/>
    <col min="59" max="60" width="7.140625" style="58" customWidth="1"/>
    <col min="61" max="61" width="6.42578125" style="58" customWidth="1"/>
    <col min="62" max="62" width="6.28515625" style="58" customWidth="1"/>
    <col min="63" max="68" width="6.7109375" style="58" customWidth="1"/>
    <col min="69" max="69" width="11.7109375" style="58" customWidth="1"/>
    <col min="70" max="70" width="7.42578125" style="58" customWidth="1"/>
    <col min="71" max="71" width="7.5703125" style="58" customWidth="1"/>
    <col min="72" max="72" width="7.42578125" style="58" customWidth="1"/>
    <col min="73" max="74" width="7.140625" style="58" customWidth="1"/>
    <col min="75" max="75" width="6.42578125" style="58" customWidth="1"/>
    <col min="76" max="76" width="6.28515625" style="58" customWidth="1"/>
    <col min="77" max="77" width="11.7109375" style="58" customWidth="1"/>
    <col min="78" max="78" width="7.42578125" style="74" customWidth="1"/>
    <col min="79" max="79" width="7.5703125" style="74" customWidth="1"/>
    <col min="80" max="80" width="7.42578125" style="58" customWidth="1"/>
    <col min="81" max="82" width="7.140625" style="58" customWidth="1"/>
    <col min="83" max="83" width="6.42578125" style="58" customWidth="1"/>
    <col min="84" max="84" width="6.28515625" style="58" customWidth="1"/>
    <col min="85" max="90" width="6.7109375" style="58" customWidth="1"/>
    <col min="91" max="91" width="11.7109375" style="58" customWidth="1"/>
    <col min="92" max="92" width="7.42578125" style="58" customWidth="1"/>
    <col min="93" max="93" width="7.5703125" style="58" customWidth="1"/>
    <col min="94" max="94" width="7.42578125" style="58" customWidth="1"/>
    <col min="95" max="96" width="7.140625" style="58" customWidth="1"/>
    <col min="97" max="97" width="6.42578125" style="58" customWidth="1"/>
    <col min="98" max="98" width="6.28515625" style="58" customWidth="1"/>
    <col min="99" max="99" width="11.7109375" style="58" customWidth="1"/>
    <col min="100" max="100" width="7.42578125" style="74" customWidth="1"/>
    <col min="101" max="101" width="7.5703125" style="74" customWidth="1"/>
    <col min="102" max="102" width="7.42578125" style="58" customWidth="1"/>
    <col min="103" max="104" width="7.140625" style="58" customWidth="1"/>
    <col min="105" max="105" width="6.42578125" style="58" customWidth="1"/>
    <col min="106" max="106" width="6.28515625" style="58" customWidth="1"/>
    <col min="107" max="112" width="6.7109375" style="58" customWidth="1"/>
    <col min="113" max="113" width="11.7109375" style="58" customWidth="1"/>
    <col min="114" max="115" width="6.7109375" style="74" customWidth="1"/>
    <col min="116" max="118" width="7.28515625" style="58" customWidth="1"/>
    <col min="119" max="119" width="6.7109375" style="58" customWidth="1"/>
    <col min="120" max="120" width="5.7109375" style="58" customWidth="1"/>
    <col min="121" max="121" width="11.7109375" style="58" customWidth="1"/>
    <col min="122" max="123" width="6.7109375" style="74" customWidth="1"/>
    <col min="124" max="126" width="7.28515625" style="58" customWidth="1"/>
    <col min="127" max="127" width="6.7109375" style="58" customWidth="1"/>
    <col min="128" max="128" width="5.7109375" style="58" customWidth="1"/>
    <col min="129" max="134" width="6.7109375" style="58" customWidth="1"/>
    <col min="135" max="135" width="11.7109375" style="58" customWidth="1"/>
    <col min="136" max="137" width="6.7109375" style="74" customWidth="1"/>
    <col min="138" max="140" width="7.28515625" style="58" customWidth="1"/>
    <col min="141" max="141" width="6.7109375" style="58" customWidth="1"/>
    <col min="142" max="142" width="5.7109375" style="58" customWidth="1"/>
    <col min="143" max="143" width="11.7109375" style="58" customWidth="1"/>
    <col min="144" max="145" width="6.7109375" style="74" customWidth="1"/>
    <col min="146" max="146" width="6.7109375" style="58" customWidth="1"/>
    <col min="147" max="148" width="7.28515625" style="58" customWidth="1"/>
    <col min="149" max="149" width="6.7109375" style="58" customWidth="1"/>
    <col min="150" max="16384" width="5.7109375" style="58"/>
  </cols>
  <sheetData>
    <row r="1" spans="1:10" ht="13.5" thickBot="1" x14ac:dyDescent="0.25">
      <c r="A1" s="143" t="s">
        <v>126</v>
      </c>
      <c r="B1" s="144"/>
      <c r="C1" s="144"/>
      <c r="D1" s="144"/>
      <c r="E1" s="158" t="s">
        <v>295</v>
      </c>
      <c r="F1" s="159"/>
      <c r="G1" s="159"/>
      <c r="H1" s="159"/>
      <c r="I1" s="159"/>
      <c r="J1" s="165"/>
    </row>
    <row r="2" spans="1:10" ht="12.75" customHeight="1" x14ac:dyDescent="0.2">
      <c r="A2" s="145" t="s">
        <v>16</v>
      </c>
      <c r="B2" s="148" t="s">
        <v>10</v>
      </c>
      <c r="C2" s="148" t="s">
        <v>25</v>
      </c>
      <c r="D2" s="148" t="s">
        <v>128</v>
      </c>
      <c r="E2" s="160" t="s">
        <v>15</v>
      </c>
      <c r="F2" s="177" t="s">
        <v>14</v>
      </c>
      <c r="G2" s="177" t="s">
        <v>13</v>
      </c>
      <c r="H2" s="148" t="s">
        <v>12</v>
      </c>
      <c r="I2" s="148" t="s">
        <v>9</v>
      </c>
      <c r="J2" s="162" t="s">
        <v>150</v>
      </c>
    </row>
    <row r="3" spans="1:10" ht="12.75" customHeight="1" x14ac:dyDescent="0.2">
      <c r="A3" s="146"/>
      <c r="B3" s="149"/>
      <c r="C3" s="149"/>
      <c r="D3" s="149"/>
      <c r="E3" s="161"/>
      <c r="F3" s="178"/>
      <c r="G3" s="178"/>
      <c r="H3" s="149"/>
      <c r="I3" s="149"/>
      <c r="J3" s="163"/>
    </row>
    <row r="4" spans="1:10" ht="12.6" customHeight="1" thickBot="1" x14ac:dyDescent="0.25">
      <c r="A4" s="147"/>
      <c r="B4" s="150"/>
      <c r="C4" s="150"/>
      <c r="D4" s="150"/>
      <c r="E4" s="167"/>
      <c r="F4" s="37" t="s">
        <v>6</v>
      </c>
      <c r="G4" s="37" t="s">
        <v>7</v>
      </c>
      <c r="H4" s="129" t="s">
        <v>8</v>
      </c>
      <c r="I4" s="168"/>
      <c r="J4" s="164"/>
    </row>
    <row r="5" spans="1:10" x14ac:dyDescent="0.2">
      <c r="A5" s="137" t="s">
        <v>191</v>
      </c>
      <c r="B5" s="1" t="s">
        <v>0</v>
      </c>
      <c r="C5" s="1" t="s">
        <v>138</v>
      </c>
      <c r="D5" s="18">
        <v>40000</v>
      </c>
      <c r="E5" s="53" t="s">
        <v>49</v>
      </c>
      <c r="F5" s="56">
        <v>10460.50805664062</v>
      </c>
      <c r="G5" s="56">
        <v>4082.996459960932</v>
      </c>
      <c r="H5" s="18">
        <f t="shared" ref="H5:H51" si="0">SQRT(F5^2+G5^2)</f>
        <v>11229.117903695589</v>
      </c>
      <c r="I5" s="26">
        <f>H5/$D5</f>
        <v>0.28072794759238973</v>
      </c>
      <c r="J5" s="59">
        <f>H7/$D5</f>
        <v>0.57029621553613785</v>
      </c>
    </row>
    <row r="6" spans="1:10" x14ac:dyDescent="0.2">
      <c r="A6" s="138"/>
      <c r="B6" s="4" t="s">
        <v>1</v>
      </c>
      <c r="C6" s="4" t="s">
        <v>138</v>
      </c>
      <c r="D6" s="19">
        <v>40000</v>
      </c>
      <c r="E6" s="54" t="s">
        <v>31</v>
      </c>
      <c r="F6" s="57">
        <v>11056.229980468739</v>
      </c>
      <c r="G6" s="57">
        <v>4269.0185546875</v>
      </c>
      <c r="H6" s="19">
        <f t="shared" si="0"/>
        <v>11851.782178275213</v>
      </c>
      <c r="I6" s="27">
        <f>H6/$D6</f>
        <v>0.2962945544568803</v>
      </c>
      <c r="J6" s="60">
        <f>H7/$D6</f>
        <v>0.57029621553613785</v>
      </c>
    </row>
    <row r="7" spans="1:10" ht="13.5" thickBot="1" x14ac:dyDescent="0.25">
      <c r="A7" s="139"/>
      <c r="B7" s="6" t="s">
        <v>2</v>
      </c>
      <c r="C7" s="6"/>
      <c r="D7" s="22"/>
      <c r="E7" s="32" t="s">
        <v>31</v>
      </c>
      <c r="F7" s="44">
        <v>21272.58862304686</v>
      </c>
      <c r="G7" s="44">
        <v>8237.5609741210937</v>
      </c>
      <c r="H7" s="44">
        <f t="shared" si="0"/>
        <v>22811.848621445515</v>
      </c>
      <c r="I7" s="28"/>
      <c r="J7" s="49"/>
    </row>
    <row r="8" spans="1:10" x14ac:dyDescent="0.2">
      <c r="A8" s="141" t="s">
        <v>192</v>
      </c>
      <c r="B8" s="25" t="s">
        <v>0</v>
      </c>
      <c r="C8" s="25" t="s">
        <v>26</v>
      </c>
      <c r="D8" s="33">
        <v>2500</v>
      </c>
      <c r="E8" s="53" t="s">
        <v>22</v>
      </c>
      <c r="F8" s="18">
        <v>520</v>
      </c>
      <c r="G8" s="18">
        <v>291.2</v>
      </c>
      <c r="H8" s="18">
        <f t="shared" ref="H8:H46" si="1">SQRT(F8^2+G8^2)</f>
        <v>595.98442932680712</v>
      </c>
      <c r="I8" s="26">
        <f>H8/$D8</f>
        <v>0.23839377173072285</v>
      </c>
      <c r="J8" s="59">
        <f>H10/$D8</f>
        <v>0.35865624873653046</v>
      </c>
    </row>
    <row r="9" spans="1:10" x14ac:dyDescent="0.2">
      <c r="A9" s="141"/>
      <c r="B9" s="4" t="s">
        <v>1</v>
      </c>
      <c r="C9" s="4" t="s">
        <v>26</v>
      </c>
      <c r="D9" s="19">
        <v>2500</v>
      </c>
      <c r="E9" s="54" t="s">
        <v>20</v>
      </c>
      <c r="F9" s="19">
        <v>263.45599999999996</v>
      </c>
      <c r="G9" s="19">
        <v>163.20000000000002</v>
      </c>
      <c r="H9" s="19">
        <f t="shared" si="1"/>
        <v>309.90854124402568</v>
      </c>
      <c r="I9" s="27">
        <f>H9/$D9</f>
        <v>0.12396341649761028</v>
      </c>
      <c r="J9" s="60">
        <f>H10/$D9</f>
        <v>0.35865624873653046</v>
      </c>
    </row>
    <row r="10" spans="1:10" ht="13.5" thickBot="1" x14ac:dyDescent="0.25">
      <c r="A10" s="142"/>
      <c r="B10" s="6" t="s">
        <v>2</v>
      </c>
      <c r="C10" s="6"/>
      <c r="D10" s="22"/>
      <c r="E10" s="32" t="s">
        <v>34</v>
      </c>
      <c r="F10" s="44">
        <v>761.85599999999999</v>
      </c>
      <c r="G10" s="44">
        <v>472.8</v>
      </c>
      <c r="H10" s="44">
        <f t="shared" si="1"/>
        <v>896.64062184132615</v>
      </c>
      <c r="I10" s="28"/>
      <c r="J10" s="49"/>
    </row>
    <row r="11" spans="1:10" x14ac:dyDescent="0.2">
      <c r="A11" s="140" t="s">
        <v>193</v>
      </c>
      <c r="B11" s="1" t="s">
        <v>0</v>
      </c>
      <c r="C11" s="1" t="s">
        <v>28</v>
      </c>
      <c r="D11" s="18">
        <v>10000</v>
      </c>
      <c r="E11" s="53" t="s">
        <v>22</v>
      </c>
      <c r="F11" s="18">
        <v>535.80799999999999</v>
      </c>
      <c r="G11" s="18">
        <v>288</v>
      </c>
      <c r="H11" s="18">
        <f t="shared" si="1"/>
        <v>608.30437518071494</v>
      </c>
      <c r="I11" s="26">
        <f>H11/$D11</f>
        <v>6.0830437518071497E-2</v>
      </c>
      <c r="J11" s="59">
        <f>H13/$D11</f>
        <v>0.12092859003825358</v>
      </c>
    </row>
    <row r="12" spans="1:10" x14ac:dyDescent="0.2">
      <c r="A12" s="141"/>
      <c r="B12" s="4" t="s">
        <v>1</v>
      </c>
      <c r="C12" s="4" t="s">
        <v>28</v>
      </c>
      <c r="D12" s="19">
        <v>10000</v>
      </c>
      <c r="E12" s="54" t="s">
        <v>17</v>
      </c>
      <c r="F12" s="19">
        <v>556</v>
      </c>
      <c r="G12" s="19">
        <v>280</v>
      </c>
      <c r="H12" s="19">
        <f t="shared" si="1"/>
        <v>622.52389512371326</v>
      </c>
      <c r="I12" s="27">
        <f>H12/$D12</f>
        <v>6.2252389512371324E-2</v>
      </c>
      <c r="J12" s="60">
        <f>H13/$D12</f>
        <v>0.12092859003825358</v>
      </c>
    </row>
    <row r="13" spans="1:10" ht="13.5" thickBot="1" x14ac:dyDescent="0.25">
      <c r="A13" s="142"/>
      <c r="B13" s="6" t="s">
        <v>2</v>
      </c>
      <c r="C13" s="6"/>
      <c r="D13" s="22"/>
      <c r="E13" s="32" t="s">
        <v>22</v>
      </c>
      <c r="F13" s="44">
        <v>1071.808</v>
      </c>
      <c r="G13" s="44">
        <v>560</v>
      </c>
      <c r="H13" s="44">
        <f t="shared" si="1"/>
        <v>1209.2859003825358</v>
      </c>
      <c r="I13" s="28"/>
      <c r="J13" s="49"/>
    </row>
    <row r="14" spans="1:10" x14ac:dyDescent="0.2">
      <c r="A14" s="137" t="s">
        <v>194</v>
      </c>
      <c r="B14" s="1" t="s">
        <v>0</v>
      </c>
      <c r="C14" s="2" t="s">
        <v>140</v>
      </c>
      <c r="D14" s="18">
        <v>40000</v>
      </c>
      <c r="E14" s="53" t="s">
        <v>17</v>
      </c>
      <c r="F14" s="56">
        <v>4241.6000000000004</v>
      </c>
      <c r="G14" s="56">
        <v>2974.4</v>
      </c>
      <c r="H14" s="18">
        <f t="shared" si="1"/>
        <v>5180.5623169690762</v>
      </c>
      <c r="I14" s="26">
        <f>H14/$D14</f>
        <v>0.12951405792422691</v>
      </c>
      <c r="J14" s="59">
        <f>H16/$D14</f>
        <v>0.3260245610379684</v>
      </c>
    </row>
    <row r="15" spans="1:10" x14ac:dyDescent="0.2">
      <c r="A15" s="138"/>
      <c r="B15" s="4" t="s">
        <v>1</v>
      </c>
      <c r="C15" s="5" t="s">
        <v>140</v>
      </c>
      <c r="D15" s="19">
        <v>40000</v>
      </c>
      <c r="E15" s="54" t="s">
        <v>31</v>
      </c>
      <c r="F15" s="57">
        <v>7761.6</v>
      </c>
      <c r="G15" s="57">
        <v>2552</v>
      </c>
      <c r="H15" s="19">
        <f t="shared" si="1"/>
        <v>8170.3817878970631</v>
      </c>
      <c r="I15" s="27">
        <f>H15/$D15</f>
        <v>0.20425954469742658</v>
      </c>
      <c r="J15" s="60">
        <f>H16/$D15</f>
        <v>0.3260245610379684</v>
      </c>
    </row>
    <row r="16" spans="1:10" ht="13.5" thickBot="1" x14ac:dyDescent="0.25">
      <c r="A16" s="139"/>
      <c r="B16" s="6" t="s">
        <v>2</v>
      </c>
      <c r="C16" s="7"/>
      <c r="D16" s="22"/>
      <c r="E16" s="32" t="s">
        <v>17</v>
      </c>
      <c r="F16" s="44">
        <v>11844.8</v>
      </c>
      <c r="G16" s="44">
        <v>5456</v>
      </c>
      <c r="H16" s="44">
        <f t="shared" si="1"/>
        <v>13040.982441518736</v>
      </c>
      <c r="I16" s="28"/>
      <c r="J16" s="49"/>
    </row>
    <row r="17" spans="1:10" x14ac:dyDescent="0.2">
      <c r="A17" s="141" t="s">
        <v>195</v>
      </c>
      <c r="B17" s="25" t="s">
        <v>0</v>
      </c>
      <c r="C17" s="25" t="s">
        <v>26</v>
      </c>
      <c r="D17" s="33">
        <v>6300</v>
      </c>
      <c r="E17" s="53" t="s">
        <v>34</v>
      </c>
      <c r="F17" s="18">
        <v>1031.3439999999998</v>
      </c>
      <c r="G17" s="18">
        <v>580.80000000000007</v>
      </c>
      <c r="H17" s="18">
        <f t="shared" si="1"/>
        <v>1183.6380723582693</v>
      </c>
      <c r="I17" s="26">
        <f>H17/$D17</f>
        <v>0.18787905910448718</v>
      </c>
      <c r="J17" s="59">
        <f>H19/$D17</f>
        <v>0.24633555666979662</v>
      </c>
    </row>
    <row r="18" spans="1:10" x14ac:dyDescent="0.2">
      <c r="A18" s="141"/>
      <c r="B18" s="4" t="s">
        <v>1</v>
      </c>
      <c r="C18" s="4" t="s">
        <v>26</v>
      </c>
      <c r="D18" s="19">
        <v>6300</v>
      </c>
      <c r="E18" s="54" t="s">
        <v>134</v>
      </c>
      <c r="F18" s="19">
        <v>369.6</v>
      </c>
      <c r="G18" s="19">
        <v>321.60000000000002</v>
      </c>
      <c r="H18" s="19">
        <f t="shared" si="1"/>
        <v>489.92930102209647</v>
      </c>
      <c r="I18" s="27">
        <f>H18/$D18</f>
        <v>7.776655571779309E-2</v>
      </c>
      <c r="J18" s="60">
        <f>H19/$D18</f>
        <v>0.24633555666979662</v>
      </c>
    </row>
    <row r="19" spans="1:10" ht="13.5" thickBot="1" x14ac:dyDescent="0.25">
      <c r="A19" s="142"/>
      <c r="B19" s="6" t="s">
        <v>2</v>
      </c>
      <c r="C19" s="6"/>
      <c r="D19" s="22"/>
      <c r="E19" s="32" t="s">
        <v>134</v>
      </c>
      <c r="F19" s="44">
        <v>1304.9279999999999</v>
      </c>
      <c r="G19" s="44">
        <v>840</v>
      </c>
      <c r="H19" s="44">
        <f t="shared" si="1"/>
        <v>1551.9140070197186</v>
      </c>
      <c r="I19" s="28"/>
      <c r="J19" s="49"/>
    </row>
    <row r="20" spans="1:10" x14ac:dyDescent="0.2">
      <c r="A20" s="140" t="s">
        <v>196</v>
      </c>
      <c r="B20" s="1" t="s">
        <v>0</v>
      </c>
      <c r="C20" s="1" t="s">
        <v>29</v>
      </c>
      <c r="D20" s="18">
        <v>25000</v>
      </c>
      <c r="E20" s="64" t="s">
        <v>33</v>
      </c>
      <c r="F20" s="65">
        <v>1954.6559999999999</v>
      </c>
      <c r="G20" s="65">
        <v>1554</v>
      </c>
      <c r="H20" s="18">
        <f t="shared" si="1"/>
        <v>2497.1175539681749</v>
      </c>
      <c r="I20" s="26">
        <f>H20/$D20</f>
        <v>9.9884702158726996E-2</v>
      </c>
      <c r="J20" s="59">
        <f>H22/$D20</f>
        <v>0.14400778102497655</v>
      </c>
    </row>
    <row r="21" spans="1:10" x14ac:dyDescent="0.2">
      <c r="A21" s="141"/>
      <c r="B21" s="4" t="s">
        <v>1</v>
      </c>
      <c r="C21" s="4" t="s">
        <v>29</v>
      </c>
      <c r="D21" s="19">
        <v>25000</v>
      </c>
      <c r="E21" s="66" t="s">
        <v>47</v>
      </c>
      <c r="F21" s="67">
        <v>1152</v>
      </c>
      <c r="G21" s="67">
        <v>768</v>
      </c>
      <c r="H21" s="19">
        <f t="shared" si="1"/>
        <v>1384.531689778172</v>
      </c>
      <c r="I21" s="27">
        <f>H21/$D21</f>
        <v>5.5381267591126881E-2</v>
      </c>
      <c r="J21" s="60">
        <f>H22/$D21</f>
        <v>0.14400778102497655</v>
      </c>
    </row>
    <row r="22" spans="1:10" ht="13.5" thickBot="1" x14ac:dyDescent="0.25">
      <c r="A22" s="142"/>
      <c r="B22" s="6" t="s">
        <v>2</v>
      </c>
      <c r="C22" s="6"/>
      <c r="D22" s="22"/>
      <c r="E22" s="68" t="s">
        <v>33</v>
      </c>
      <c r="F22" s="48">
        <v>2866.6559999999999</v>
      </c>
      <c r="G22" s="48">
        <v>2178</v>
      </c>
      <c r="H22" s="44">
        <f t="shared" si="1"/>
        <v>3600.1945256244139</v>
      </c>
      <c r="I22" s="28"/>
      <c r="J22" s="49"/>
    </row>
    <row r="23" spans="1:10" x14ac:dyDescent="0.2">
      <c r="A23" s="140" t="s">
        <v>197</v>
      </c>
      <c r="B23" s="2" t="s">
        <v>0</v>
      </c>
      <c r="C23" s="2" t="s">
        <v>29</v>
      </c>
      <c r="D23" s="65">
        <v>16000</v>
      </c>
      <c r="E23" s="53"/>
      <c r="F23" s="18">
        <v>0</v>
      </c>
      <c r="G23" s="18">
        <v>0</v>
      </c>
      <c r="H23" s="18">
        <f t="shared" si="1"/>
        <v>0</v>
      </c>
      <c r="I23" s="26">
        <f>H23/$D23</f>
        <v>0</v>
      </c>
      <c r="J23" s="59">
        <f>H25/$D23</f>
        <v>0.1553922919790425</v>
      </c>
    </row>
    <row r="24" spans="1:10" x14ac:dyDescent="0.2">
      <c r="A24" s="141"/>
      <c r="B24" s="5" t="s">
        <v>1</v>
      </c>
      <c r="C24" s="5" t="s">
        <v>29</v>
      </c>
      <c r="D24" s="67">
        <v>10000</v>
      </c>
      <c r="E24" s="54" t="s">
        <v>22</v>
      </c>
      <c r="F24" s="19">
        <v>2081.9920000000002</v>
      </c>
      <c r="G24" s="19">
        <v>1359</v>
      </c>
      <c r="H24" s="19">
        <f t="shared" si="1"/>
        <v>2486.2766716646802</v>
      </c>
      <c r="I24" s="27">
        <f>H24/$D24</f>
        <v>0.24862766716646803</v>
      </c>
      <c r="J24" s="60">
        <f>H25/$D24</f>
        <v>0.24862766716646803</v>
      </c>
    </row>
    <row r="25" spans="1:10" ht="13.5" thickBot="1" x14ac:dyDescent="0.25">
      <c r="A25" s="141"/>
      <c r="B25" s="5" t="s">
        <v>2</v>
      </c>
      <c r="C25" s="69"/>
      <c r="D25" s="70"/>
      <c r="E25" s="32" t="s">
        <v>22</v>
      </c>
      <c r="F25" s="44">
        <v>2081.9920000000002</v>
      </c>
      <c r="G25" s="44">
        <v>1359</v>
      </c>
      <c r="H25" s="44">
        <f t="shared" si="1"/>
        <v>2486.2766716646802</v>
      </c>
      <c r="I25" s="28"/>
      <c r="J25" s="49"/>
    </row>
    <row r="26" spans="1:10" x14ac:dyDescent="0.2">
      <c r="A26" s="174" t="s">
        <v>198</v>
      </c>
      <c r="B26" s="1" t="s">
        <v>0</v>
      </c>
      <c r="C26" s="1" t="s">
        <v>26</v>
      </c>
      <c r="D26" s="18">
        <v>6300</v>
      </c>
      <c r="E26" s="53" t="s">
        <v>49</v>
      </c>
      <c r="F26" s="18">
        <v>297.32500000000005</v>
      </c>
      <c r="G26" s="18">
        <v>152</v>
      </c>
      <c r="H26" s="18">
        <f t="shared" si="1"/>
        <v>333.9253743353446</v>
      </c>
      <c r="I26" s="26">
        <f>H26/$D26</f>
        <v>5.3004027672276924E-2</v>
      </c>
      <c r="J26" s="59">
        <f>H28/$D26</f>
        <v>0.23424466733493662</v>
      </c>
    </row>
    <row r="27" spans="1:10" x14ac:dyDescent="0.2">
      <c r="A27" s="175"/>
      <c r="B27" s="4" t="s">
        <v>1</v>
      </c>
      <c r="C27" s="4" t="s">
        <v>26</v>
      </c>
      <c r="D27" s="19">
        <v>6300</v>
      </c>
      <c r="E27" s="54" t="s">
        <v>127</v>
      </c>
      <c r="F27" s="19">
        <v>966.4</v>
      </c>
      <c r="G27" s="19">
        <v>676.80000000000007</v>
      </c>
      <c r="H27" s="19">
        <f t="shared" si="1"/>
        <v>1179.8250717797109</v>
      </c>
      <c r="I27" s="27">
        <f>H27/$D27</f>
        <v>0.18727382091741443</v>
      </c>
      <c r="J27" s="60">
        <f>H28/$D27</f>
        <v>0.23424466733493662</v>
      </c>
    </row>
    <row r="28" spans="1:10" ht="13.5" thickBot="1" x14ac:dyDescent="0.25">
      <c r="A28" s="175"/>
      <c r="B28" s="3" t="s">
        <v>2</v>
      </c>
      <c r="C28" s="3"/>
      <c r="D28" s="38"/>
      <c r="E28" s="61" t="s">
        <v>127</v>
      </c>
      <c r="F28" s="46">
        <v>1222.1099999999999</v>
      </c>
      <c r="G28" s="46">
        <v>827.2</v>
      </c>
      <c r="H28" s="44">
        <f t="shared" si="1"/>
        <v>1475.7414042101007</v>
      </c>
      <c r="I28" s="28"/>
      <c r="J28" s="49"/>
    </row>
    <row r="29" spans="1:10" x14ac:dyDescent="0.2">
      <c r="A29" s="134" t="s">
        <v>199</v>
      </c>
      <c r="B29" s="2" t="s">
        <v>0</v>
      </c>
      <c r="C29" s="1" t="s">
        <v>26</v>
      </c>
      <c r="D29" s="18">
        <v>6300</v>
      </c>
      <c r="E29" s="53" t="s">
        <v>18</v>
      </c>
      <c r="F29" s="18">
        <v>1515.472</v>
      </c>
      <c r="G29" s="18">
        <v>624</v>
      </c>
      <c r="H29" s="18">
        <f t="shared" si="1"/>
        <v>1638.9116458137701</v>
      </c>
      <c r="I29" s="26">
        <f>H29/$D29</f>
        <v>0.26014470568472542</v>
      </c>
      <c r="J29" s="59">
        <f>H31/$D29</f>
        <v>0.26014470568472542</v>
      </c>
    </row>
    <row r="30" spans="1:10" x14ac:dyDescent="0.2">
      <c r="A30" s="135"/>
      <c r="B30" s="5" t="s">
        <v>1</v>
      </c>
      <c r="C30" s="116" t="s">
        <v>27</v>
      </c>
      <c r="D30" s="113">
        <v>6300</v>
      </c>
      <c r="E30" s="54"/>
      <c r="F30" s="19">
        <v>0</v>
      </c>
      <c r="G30" s="19">
        <v>0</v>
      </c>
      <c r="H30" s="19">
        <f t="shared" si="1"/>
        <v>0</v>
      </c>
      <c r="I30" s="27">
        <f>H30/$D30</f>
        <v>0</v>
      </c>
      <c r="J30" s="60">
        <f>H31/$D30</f>
        <v>0.26014470568472542</v>
      </c>
    </row>
    <row r="31" spans="1:10" ht="13.5" thickBot="1" x14ac:dyDescent="0.25">
      <c r="A31" s="136"/>
      <c r="B31" s="6" t="s">
        <v>2</v>
      </c>
      <c r="C31" s="6"/>
      <c r="D31" s="22"/>
      <c r="E31" s="32" t="s">
        <v>18</v>
      </c>
      <c r="F31" s="44">
        <v>1515.472</v>
      </c>
      <c r="G31" s="44">
        <v>624</v>
      </c>
      <c r="H31" s="44">
        <f t="shared" si="1"/>
        <v>1638.9116458137701</v>
      </c>
      <c r="I31" s="28"/>
      <c r="J31" s="49"/>
    </row>
    <row r="32" spans="1:10" x14ac:dyDescent="0.2">
      <c r="A32" s="175" t="s">
        <v>85</v>
      </c>
      <c r="B32" s="25" t="s">
        <v>0</v>
      </c>
      <c r="C32" s="25" t="s">
        <v>27</v>
      </c>
      <c r="D32" s="33">
        <v>2500</v>
      </c>
      <c r="E32" s="62" t="s">
        <v>35</v>
      </c>
      <c r="F32" s="33">
        <v>268.12</v>
      </c>
      <c r="G32" s="33">
        <v>156.80000000000001</v>
      </c>
      <c r="H32" s="18">
        <f t="shared" si="1"/>
        <v>310.60356469300223</v>
      </c>
      <c r="I32" s="26">
        <f>H32/$D32</f>
        <v>0.12424142587720088</v>
      </c>
      <c r="J32" s="59">
        <f>H34/$D32</f>
        <v>0.22298422545103944</v>
      </c>
    </row>
    <row r="33" spans="1:10" x14ac:dyDescent="0.2">
      <c r="A33" s="175"/>
      <c r="B33" s="4" t="s">
        <v>1</v>
      </c>
      <c r="C33" s="4" t="s">
        <v>26</v>
      </c>
      <c r="D33" s="19">
        <v>2500</v>
      </c>
      <c r="E33" s="54" t="s">
        <v>49</v>
      </c>
      <c r="F33" s="19">
        <v>176.54</v>
      </c>
      <c r="G33" s="19">
        <v>199.8</v>
      </c>
      <c r="H33" s="19">
        <f t="shared" si="1"/>
        <v>266.62035106120464</v>
      </c>
      <c r="I33" s="27">
        <f>H33/$D33</f>
        <v>0.10664814042448185</v>
      </c>
      <c r="J33" s="60">
        <f>H34/$D33</f>
        <v>0.22298422545103944</v>
      </c>
    </row>
    <row r="34" spans="1:10" ht="13.5" thickBot="1" x14ac:dyDescent="0.25">
      <c r="A34" s="176"/>
      <c r="B34" s="6" t="s">
        <v>2</v>
      </c>
      <c r="C34" s="6"/>
      <c r="D34" s="22"/>
      <c r="E34" s="32" t="s">
        <v>35</v>
      </c>
      <c r="F34" s="44">
        <v>455.2</v>
      </c>
      <c r="G34" s="44">
        <v>321.8</v>
      </c>
      <c r="H34" s="44">
        <f t="shared" si="1"/>
        <v>557.46056362759862</v>
      </c>
      <c r="I34" s="28"/>
      <c r="J34" s="49"/>
    </row>
    <row r="35" spans="1:10" x14ac:dyDescent="0.2">
      <c r="A35" s="140" t="s">
        <v>200</v>
      </c>
      <c r="B35" s="1" t="s">
        <v>0</v>
      </c>
      <c r="C35" s="1" t="s">
        <v>29</v>
      </c>
      <c r="D35" s="18">
        <v>10000</v>
      </c>
      <c r="E35" s="53" t="s">
        <v>20</v>
      </c>
      <c r="F35" s="18">
        <v>778.80000000000007</v>
      </c>
      <c r="G35" s="18">
        <v>448.8</v>
      </c>
      <c r="H35" s="18">
        <f t="shared" si="1"/>
        <v>898.86087911311404</v>
      </c>
      <c r="I35" s="26">
        <f>H35/$D35</f>
        <v>8.9886087911311405E-2</v>
      </c>
      <c r="J35" s="59">
        <f>H37/$D35</f>
        <v>0.12895528527361724</v>
      </c>
    </row>
    <row r="36" spans="1:10" x14ac:dyDescent="0.2">
      <c r="A36" s="141"/>
      <c r="B36" s="4" t="s">
        <v>1</v>
      </c>
      <c r="C36" s="4" t="s">
        <v>29</v>
      </c>
      <c r="D36" s="19">
        <v>10000</v>
      </c>
      <c r="E36" s="54" t="s">
        <v>30</v>
      </c>
      <c r="F36" s="19">
        <v>369.6</v>
      </c>
      <c r="G36" s="19">
        <v>158.4</v>
      </c>
      <c r="H36" s="19">
        <f t="shared" si="1"/>
        <v>402.11281998961437</v>
      </c>
      <c r="I36" s="27">
        <f>H36/$D36</f>
        <v>4.0211281998961436E-2</v>
      </c>
      <c r="J36" s="60">
        <f>H37/$D36</f>
        <v>0.12895528527361724</v>
      </c>
    </row>
    <row r="37" spans="1:10" ht="13.5" thickBot="1" x14ac:dyDescent="0.25">
      <c r="A37" s="142"/>
      <c r="B37" s="6" t="s">
        <v>2</v>
      </c>
      <c r="C37" s="6"/>
      <c r="D37" s="22"/>
      <c r="E37" s="32" t="s">
        <v>35</v>
      </c>
      <c r="F37" s="44">
        <v>1188</v>
      </c>
      <c r="G37" s="44">
        <v>501.6</v>
      </c>
      <c r="H37" s="44">
        <f t="shared" si="1"/>
        <v>1289.5528527361723</v>
      </c>
      <c r="I37" s="28"/>
      <c r="J37" s="49"/>
    </row>
    <row r="38" spans="1:10" x14ac:dyDescent="0.2">
      <c r="A38" s="140" t="s">
        <v>201</v>
      </c>
      <c r="B38" s="2" t="s">
        <v>0</v>
      </c>
      <c r="C38" s="2" t="s">
        <v>29</v>
      </c>
      <c r="D38" s="65">
        <v>10000</v>
      </c>
      <c r="E38" s="110"/>
      <c r="F38" s="111">
        <v>0</v>
      </c>
      <c r="G38" s="111">
        <v>0</v>
      </c>
      <c r="H38" s="111">
        <f t="shared" si="1"/>
        <v>0</v>
      </c>
      <c r="I38" s="26">
        <f>H38/$D38</f>
        <v>0</v>
      </c>
      <c r="J38" s="59">
        <f>H40/$D38</f>
        <v>0.20705211656971778</v>
      </c>
    </row>
    <row r="39" spans="1:10" x14ac:dyDescent="0.2">
      <c r="A39" s="141"/>
      <c r="B39" s="5" t="s">
        <v>1</v>
      </c>
      <c r="C39" s="5" t="s">
        <v>66</v>
      </c>
      <c r="D39" s="67">
        <v>6300</v>
      </c>
      <c r="E39" s="112" t="s">
        <v>35</v>
      </c>
      <c r="F39" s="113">
        <v>1916.7600000000002</v>
      </c>
      <c r="G39" s="113">
        <v>783</v>
      </c>
      <c r="H39" s="113">
        <f t="shared" si="1"/>
        <v>2070.5211656971778</v>
      </c>
      <c r="I39" s="27">
        <f>H39/$D39</f>
        <v>0.32865415328526631</v>
      </c>
      <c r="J39" s="60">
        <f>H40/$D39</f>
        <v>0.32865415328526631</v>
      </c>
    </row>
    <row r="40" spans="1:10" ht="13.5" thickBot="1" x14ac:dyDescent="0.25">
      <c r="A40" s="141"/>
      <c r="B40" s="5" t="s">
        <v>2</v>
      </c>
      <c r="C40" s="69"/>
      <c r="D40" s="70"/>
      <c r="E40" s="112" t="s">
        <v>35</v>
      </c>
      <c r="F40" s="133">
        <v>1916.7600000000002</v>
      </c>
      <c r="G40" s="133">
        <v>783</v>
      </c>
      <c r="H40" s="115">
        <f t="shared" si="1"/>
        <v>2070.5211656971778</v>
      </c>
      <c r="I40" s="28"/>
      <c r="J40" s="49"/>
    </row>
    <row r="41" spans="1:10" x14ac:dyDescent="0.2">
      <c r="A41" s="140" t="s">
        <v>202</v>
      </c>
      <c r="B41" s="1" t="s">
        <v>0</v>
      </c>
      <c r="C41" s="1" t="s">
        <v>29</v>
      </c>
      <c r="D41" s="18">
        <v>10000</v>
      </c>
      <c r="E41" s="110" t="s">
        <v>19</v>
      </c>
      <c r="F41" s="111">
        <v>2266.8000000000002</v>
      </c>
      <c r="G41" s="111">
        <v>1444.4</v>
      </c>
      <c r="H41" s="111">
        <f t="shared" si="1"/>
        <v>2687.8752947263015</v>
      </c>
      <c r="I41" s="26">
        <f>H41/$D41</f>
        <v>0.26878752947263013</v>
      </c>
      <c r="J41" s="59">
        <f>H43/$D41</f>
        <v>0.41732316171044231</v>
      </c>
    </row>
    <row r="42" spans="1:10" x14ac:dyDescent="0.2">
      <c r="A42" s="141"/>
      <c r="B42" s="4" t="s">
        <v>1</v>
      </c>
      <c r="C42" s="4" t="s">
        <v>29</v>
      </c>
      <c r="D42" s="19">
        <v>10000</v>
      </c>
      <c r="E42" s="112" t="s">
        <v>22</v>
      </c>
      <c r="F42" s="113">
        <v>1320</v>
      </c>
      <c r="G42" s="113">
        <v>720</v>
      </c>
      <c r="H42" s="113">
        <f t="shared" si="1"/>
        <v>1503.5956903370002</v>
      </c>
      <c r="I42" s="27">
        <f>H42/$D42</f>
        <v>0.15035956903370001</v>
      </c>
      <c r="J42" s="60">
        <f>H43/$D42</f>
        <v>0.41732316171044231</v>
      </c>
    </row>
    <row r="43" spans="1:10" ht="13.5" thickBot="1" x14ac:dyDescent="0.25">
      <c r="A43" s="142"/>
      <c r="B43" s="6" t="s">
        <v>2</v>
      </c>
      <c r="C43" s="6"/>
      <c r="D43" s="22"/>
      <c r="E43" s="112" t="s">
        <v>17</v>
      </c>
      <c r="F43" s="133">
        <v>3534.2</v>
      </c>
      <c r="G43" s="133">
        <v>2219.2999999999997</v>
      </c>
      <c r="H43" s="115">
        <f t="shared" si="1"/>
        <v>4173.2316171044231</v>
      </c>
      <c r="I43" s="28"/>
      <c r="J43" s="49"/>
    </row>
    <row r="44" spans="1:10" x14ac:dyDescent="0.2">
      <c r="A44" s="174" t="s">
        <v>147</v>
      </c>
      <c r="B44" s="1" t="s">
        <v>0</v>
      </c>
      <c r="C44" s="1" t="s">
        <v>26</v>
      </c>
      <c r="D44" s="111">
        <v>2500</v>
      </c>
      <c r="E44" s="53"/>
      <c r="F44" s="18">
        <v>0</v>
      </c>
      <c r="G44" s="18">
        <v>0</v>
      </c>
      <c r="H44" s="18">
        <f t="shared" si="1"/>
        <v>0</v>
      </c>
      <c r="I44" s="26">
        <f>H44/$D44</f>
        <v>0</v>
      </c>
      <c r="J44" s="59">
        <f>H46/$D44</f>
        <v>0.22511212268236469</v>
      </c>
    </row>
    <row r="45" spans="1:10" x14ac:dyDescent="0.2">
      <c r="A45" s="175"/>
      <c r="B45" s="4" t="s">
        <v>1</v>
      </c>
      <c r="C45" s="4" t="s">
        <v>26</v>
      </c>
      <c r="D45" s="113">
        <v>2500</v>
      </c>
      <c r="E45" s="54" t="s">
        <v>35</v>
      </c>
      <c r="F45" s="19">
        <v>504.20400000000001</v>
      </c>
      <c r="G45" s="19">
        <v>250</v>
      </c>
      <c r="H45" s="19">
        <f t="shared" si="1"/>
        <v>562.7803067059117</v>
      </c>
      <c r="I45" s="27">
        <f>H45/$D45</f>
        <v>0.22511212268236469</v>
      </c>
      <c r="J45" s="60">
        <f>H46/$D45</f>
        <v>0.22511212268236469</v>
      </c>
    </row>
    <row r="46" spans="1:10" ht="13.5" thickBot="1" x14ac:dyDescent="0.25">
      <c r="A46" s="176"/>
      <c r="B46" s="6" t="s">
        <v>2</v>
      </c>
      <c r="C46" s="6"/>
      <c r="D46" s="22"/>
      <c r="E46" s="32" t="s">
        <v>35</v>
      </c>
      <c r="F46" s="44">
        <v>504.20400000000001</v>
      </c>
      <c r="G46" s="44">
        <v>250</v>
      </c>
      <c r="H46" s="44">
        <f t="shared" si="1"/>
        <v>562.7803067059117</v>
      </c>
      <c r="I46" s="28"/>
      <c r="J46" s="49"/>
    </row>
    <row r="47" spans="1:10" ht="13.5" thickBot="1" x14ac:dyDescent="0.25">
      <c r="A47" s="13" t="s">
        <v>87</v>
      </c>
      <c r="B47" s="11" t="s">
        <v>0</v>
      </c>
      <c r="C47" s="11" t="s">
        <v>26</v>
      </c>
      <c r="D47" s="20">
        <v>1600</v>
      </c>
      <c r="E47" s="31" t="s">
        <v>20</v>
      </c>
      <c r="F47" s="41">
        <v>311.40199999999999</v>
      </c>
      <c r="G47" s="41">
        <v>266.39999999999998</v>
      </c>
      <c r="H47" s="41">
        <f t="shared" si="0"/>
        <v>409.80503364892917</v>
      </c>
      <c r="I47" s="12">
        <f t="shared" ref="I47" si="2">H47/$D47</f>
        <v>0.25612814603058071</v>
      </c>
      <c r="J47" s="99" t="s">
        <v>36</v>
      </c>
    </row>
    <row r="48" spans="1:10" x14ac:dyDescent="0.2">
      <c r="A48" s="174" t="s">
        <v>203</v>
      </c>
      <c r="B48" s="2" t="s">
        <v>0</v>
      </c>
      <c r="C48" s="1" t="s">
        <v>26</v>
      </c>
      <c r="D48" s="65">
        <v>2500</v>
      </c>
      <c r="E48" s="53"/>
      <c r="F48" s="18">
        <v>0</v>
      </c>
      <c r="G48" s="18">
        <v>0</v>
      </c>
      <c r="H48" s="18">
        <f t="shared" ref="H48:H50" si="3">SQRT(F48^2+G48^2)</f>
        <v>0</v>
      </c>
      <c r="I48" s="26">
        <f>H48/$D48</f>
        <v>0</v>
      </c>
      <c r="J48" s="59">
        <f>H50/$D48</f>
        <v>0.2383430257087461</v>
      </c>
    </row>
    <row r="49" spans="1:10" x14ac:dyDescent="0.2">
      <c r="A49" s="175"/>
      <c r="B49" s="5" t="s">
        <v>1</v>
      </c>
      <c r="C49" s="4" t="s">
        <v>26</v>
      </c>
      <c r="D49" s="67">
        <v>2500</v>
      </c>
      <c r="E49" s="54" t="s">
        <v>31</v>
      </c>
      <c r="F49" s="19">
        <v>579.37</v>
      </c>
      <c r="G49" s="19">
        <v>139.20000000000002</v>
      </c>
      <c r="H49" s="19">
        <f t="shared" si="3"/>
        <v>595.85756427186527</v>
      </c>
      <c r="I49" s="27">
        <f>H49/$D49</f>
        <v>0.2383430257087461</v>
      </c>
      <c r="J49" s="60">
        <f>H50/$D49</f>
        <v>0.2383430257087461</v>
      </c>
    </row>
    <row r="50" spans="1:10" ht="13.5" thickBot="1" x14ac:dyDescent="0.25">
      <c r="A50" s="175"/>
      <c r="B50" s="5" t="s">
        <v>2</v>
      </c>
      <c r="C50" s="69"/>
      <c r="D50" s="70"/>
      <c r="E50" s="54" t="s">
        <v>31</v>
      </c>
      <c r="F50" s="40">
        <v>579.37</v>
      </c>
      <c r="G50" s="40">
        <v>139.20000000000002</v>
      </c>
      <c r="H50" s="44">
        <f t="shared" si="3"/>
        <v>595.85756427186527</v>
      </c>
      <c r="I50" s="28"/>
      <c r="J50" s="49"/>
    </row>
    <row r="51" spans="1:10" ht="26.25" thickBot="1" x14ac:dyDescent="0.25">
      <c r="A51" s="13" t="s">
        <v>143</v>
      </c>
      <c r="B51" s="11" t="s">
        <v>0</v>
      </c>
      <c r="C51" s="11" t="s">
        <v>84</v>
      </c>
      <c r="D51" s="20">
        <v>250</v>
      </c>
      <c r="E51" s="31" t="s">
        <v>129</v>
      </c>
      <c r="F51" s="41">
        <v>8.8800000000000008</v>
      </c>
      <c r="G51" s="41">
        <v>0.8</v>
      </c>
      <c r="H51" s="41">
        <f t="shared" si="0"/>
        <v>8.9159632121268881</v>
      </c>
      <c r="I51" s="12">
        <f>H51/$D51</f>
        <v>3.5663852848507552E-2</v>
      </c>
      <c r="J51" s="99" t="s">
        <v>36</v>
      </c>
    </row>
    <row r="52" spans="1:10" x14ac:dyDescent="0.2">
      <c r="A52" s="140" t="s">
        <v>204</v>
      </c>
      <c r="B52" s="1" t="s">
        <v>0</v>
      </c>
      <c r="C52" s="1" t="s">
        <v>29</v>
      </c>
      <c r="D52" s="18">
        <v>10000</v>
      </c>
      <c r="E52" s="53" t="s">
        <v>55</v>
      </c>
      <c r="F52" s="18">
        <v>1632.2</v>
      </c>
      <c r="G52" s="18">
        <v>594</v>
      </c>
      <c r="H52" s="18">
        <f t="shared" ref="H52:H75" si="4">SQRT(F52^2+G52^2)</f>
        <v>1736.9262621078651</v>
      </c>
      <c r="I52" s="26">
        <f>H52/$D52</f>
        <v>0.17369262621078652</v>
      </c>
      <c r="J52" s="59">
        <f>H54/$D52</f>
        <v>0.37867829354215699</v>
      </c>
    </row>
    <row r="53" spans="1:10" x14ac:dyDescent="0.2">
      <c r="A53" s="141"/>
      <c r="B53" s="4" t="s">
        <v>1</v>
      </c>
      <c r="C53" s="4" t="s">
        <v>29</v>
      </c>
      <c r="D53" s="19">
        <v>10000</v>
      </c>
      <c r="E53" s="54" t="s">
        <v>34</v>
      </c>
      <c r="F53" s="19">
        <v>1862.6</v>
      </c>
      <c r="G53" s="19">
        <v>907.00000000000011</v>
      </c>
      <c r="H53" s="19">
        <f t="shared" si="4"/>
        <v>2071.6968311024661</v>
      </c>
      <c r="I53" s="27">
        <f>H53/$D53</f>
        <v>0.20716968311024661</v>
      </c>
      <c r="J53" s="60">
        <f>H54/$D53</f>
        <v>0.37867829354215699</v>
      </c>
    </row>
    <row r="54" spans="1:10" ht="13.5" thickBot="1" x14ac:dyDescent="0.25">
      <c r="A54" s="142"/>
      <c r="B54" s="6" t="s">
        <v>2</v>
      </c>
      <c r="C54" s="6"/>
      <c r="D54" s="22"/>
      <c r="E54" s="32" t="s">
        <v>35</v>
      </c>
      <c r="F54" s="44">
        <v>3474</v>
      </c>
      <c r="G54" s="44">
        <v>1507</v>
      </c>
      <c r="H54" s="44">
        <f t="shared" si="4"/>
        <v>3786.7829354215696</v>
      </c>
      <c r="I54" s="28"/>
      <c r="J54" s="49"/>
    </row>
    <row r="55" spans="1:10" x14ac:dyDescent="0.2">
      <c r="A55" s="140" t="s">
        <v>205</v>
      </c>
      <c r="B55" s="1" t="s">
        <v>0</v>
      </c>
      <c r="C55" s="1" t="s">
        <v>29</v>
      </c>
      <c r="D55" s="18">
        <v>40000</v>
      </c>
      <c r="E55" s="53" t="s">
        <v>134</v>
      </c>
      <c r="F55" s="18">
        <v>1012</v>
      </c>
      <c r="G55" s="18">
        <v>-220</v>
      </c>
      <c r="H55" s="18">
        <f t="shared" si="4"/>
        <v>1035.6370020427041</v>
      </c>
      <c r="I55" s="26">
        <f>H55/$D55</f>
        <v>2.5890925051067604E-2</v>
      </c>
      <c r="J55" s="59">
        <f>H57/$D55</f>
        <v>7.2808035270840815E-2</v>
      </c>
    </row>
    <row r="56" spans="1:10" x14ac:dyDescent="0.2">
      <c r="A56" s="141"/>
      <c r="B56" s="4" t="s">
        <v>1</v>
      </c>
      <c r="C56" s="4" t="s">
        <v>29</v>
      </c>
      <c r="D56" s="19">
        <v>40000</v>
      </c>
      <c r="E56" s="54" t="s">
        <v>131</v>
      </c>
      <c r="F56" s="19">
        <v>1936</v>
      </c>
      <c r="G56" s="19">
        <v>396</v>
      </c>
      <c r="H56" s="19">
        <f t="shared" si="4"/>
        <v>1976.0850184139344</v>
      </c>
      <c r="I56" s="27">
        <f>H56/$D56</f>
        <v>4.9402125460348362E-2</v>
      </c>
      <c r="J56" s="60">
        <f>H57/$D56</f>
        <v>7.2808035270840815E-2</v>
      </c>
    </row>
    <row r="57" spans="1:10" ht="13.5" thickBot="1" x14ac:dyDescent="0.25">
      <c r="A57" s="142"/>
      <c r="B57" s="6" t="s">
        <v>2</v>
      </c>
      <c r="C57" s="6"/>
      <c r="D57" s="22"/>
      <c r="E57" s="32" t="s">
        <v>55</v>
      </c>
      <c r="F57" s="44">
        <v>2904</v>
      </c>
      <c r="G57" s="44">
        <v>220</v>
      </c>
      <c r="H57" s="44">
        <f t="shared" si="4"/>
        <v>2912.3214108336324</v>
      </c>
      <c r="I57" s="28"/>
      <c r="J57" s="49"/>
    </row>
    <row r="58" spans="1:10" x14ac:dyDescent="0.2">
      <c r="A58" s="174" t="s">
        <v>206</v>
      </c>
      <c r="B58" s="1" t="s">
        <v>0</v>
      </c>
      <c r="C58" s="1" t="s">
        <v>26</v>
      </c>
      <c r="D58" s="18">
        <v>1600</v>
      </c>
      <c r="E58" s="53"/>
      <c r="F58" s="18">
        <v>0</v>
      </c>
      <c r="G58" s="18">
        <v>0</v>
      </c>
      <c r="H58" s="18">
        <f t="shared" si="4"/>
        <v>0</v>
      </c>
      <c r="I58" s="26">
        <f>H58/$D58</f>
        <v>0</v>
      </c>
      <c r="J58" s="59">
        <f>H60/$D58</f>
        <v>0.32282715576605392</v>
      </c>
    </row>
    <row r="59" spans="1:10" x14ac:dyDescent="0.2">
      <c r="A59" s="175"/>
      <c r="B59" s="4" t="s">
        <v>1</v>
      </c>
      <c r="C59" s="4" t="s">
        <v>26</v>
      </c>
      <c r="D59" s="19">
        <v>1600</v>
      </c>
      <c r="E59" s="54" t="s">
        <v>34</v>
      </c>
      <c r="F59" s="19">
        <v>431.44000000000005</v>
      </c>
      <c r="G59" s="19">
        <v>284</v>
      </c>
      <c r="H59" s="19">
        <f t="shared" si="4"/>
        <v>516.52344922568625</v>
      </c>
      <c r="I59" s="27">
        <f>H59/$D59</f>
        <v>0.32282715576605392</v>
      </c>
      <c r="J59" s="60">
        <f>H60/$D59</f>
        <v>0.32282715576605392</v>
      </c>
    </row>
    <row r="60" spans="1:10" ht="13.5" thickBot="1" x14ac:dyDescent="0.25">
      <c r="A60" s="176"/>
      <c r="B60" s="6" t="s">
        <v>2</v>
      </c>
      <c r="C60" s="6"/>
      <c r="D60" s="22"/>
      <c r="E60" s="32" t="s">
        <v>34</v>
      </c>
      <c r="F60" s="44">
        <v>431.44000000000005</v>
      </c>
      <c r="G60" s="44">
        <v>284</v>
      </c>
      <c r="H60" s="44">
        <f t="shared" si="4"/>
        <v>516.52344922568625</v>
      </c>
      <c r="I60" s="28"/>
      <c r="J60" s="49"/>
    </row>
    <row r="61" spans="1:10" x14ac:dyDescent="0.2">
      <c r="A61" s="134" t="s">
        <v>39</v>
      </c>
      <c r="B61" s="1" t="s">
        <v>0</v>
      </c>
      <c r="C61" s="1" t="s">
        <v>26</v>
      </c>
      <c r="D61" s="65">
        <v>2500</v>
      </c>
      <c r="E61" s="53" t="s">
        <v>19</v>
      </c>
      <c r="F61" s="18">
        <v>330.53800000000001</v>
      </c>
      <c r="G61" s="18">
        <v>174.4</v>
      </c>
      <c r="H61" s="18">
        <f t="shared" si="4"/>
        <v>373.72547336781849</v>
      </c>
      <c r="I61" s="26">
        <f>H61/$D61</f>
        <v>0.14949018934712741</v>
      </c>
      <c r="J61" s="59">
        <f>H63/$D61</f>
        <v>0.30605569036866476</v>
      </c>
    </row>
    <row r="62" spans="1:10" x14ac:dyDescent="0.2">
      <c r="A62" s="135"/>
      <c r="B62" s="4" t="s">
        <v>1</v>
      </c>
      <c r="C62" s="4" t="s">
        <v>26</v>
      </c>
      <c r="D62" s="67">
        <v>2500</v>
      </c>
      <c r="E62" s="54" t="s">
        <v>47</v>
      </c>
      <c r="F62" s="19">
        <v>374.40000000000003</v>
      </c>
      <c r="G62" s="19">
        <v>241.6</v>
      </c>
      <c r="H62" s="19">
        <f t="shared" si="4"/>
        <v>445.58491895484974</v>
      </c>
      <c r="I62" s="27">
        <f>H62/$D62</f>
        <v>0.17823396758193991</v>
      </c>
      <c r="J62" s="60">
        <f>H63/$D62</f>
        <v>0.30605569036866476</v>
      </c>
    </row>
    <row r="63" spans="1:10" ht="13.5" thickBot="1" x14ac:dyDescent="0.25">
      <c r="A63" s="136"/>
      <c r="B63" s="6" t="s">
        <v>2</v>
      </c>
      <c r="C63" s="6"/>
      <c r="D63" s="22"/>
      <c r="E63" s="32" t="s">
        <v>47</v>
      </c>
      <c r="F63" s="44">
        <v>656.13800000000003</v>
      </c>
      <c r="G63" s="44">
        <v>393.6</v>
      </c>
      <c r="H63" s="44">
        <f t="shared" si="4"/>
        <v>765.13922592166193</v>
      </c>
      <c r="I63" s="28"/>
      <c r="J63" s="49"/>
    </row>
    <row r="64" spans="1:10" x14ac:dyDescent="0.2">
      <c r="A64" s="134" t="s">
        <v>40</v>
      </c>
      <c r="B64" s="1" t="s">
        <v>0</v>
      </c>
      <c r="C64" s="1" t="s">
        <v>26</v>
      </c>
      <c r="D64" s="65">
        <v>6300</v>
      </c>
      <c r="E64" s="53" t="s">
        <v>34</v>
      </c>
      <c r="F64" s="18">
        <v>641.20000000000005</v>
      </c>
      <c r="G64" s="18">
        <v>193.20000000000002</v>
      </c>
      <c r="H64" s="18">
        <f t="shared" si="4"/>
        <v>669.67430889948287</v>
      </c>
      <c r="I64" s="26">
        <f>H64/$D64</f>
        <v>0.10629750934912427</v>
      </c>
      <c r="J64" s="59">
        <f>H66/$D64</f>
        <v>0.29988705692907169</v>
      </c>
    </row>
    <row r="65" spans="1:10" x14ac:dyDescent="0.2">
      <c r="A65" s="135"/>
      <c r="B65" s="4" t="s">
        <v>1</v>
      </c>
      <c r="C65" s="4" t="s">
        <v>26</v>
      </c>
      <c r="D65" s="67">
        <v>6300</v>
      </c>
      <c r="E65" s="54" t="s">
        <v>55</v>
      </c>
      <c r="F65" s="19">
        <v>1142.4000000000001</v>
      </c>
      <c r="G65" s="19">
        <v>495.6</v>
      </c>
      <c r="H65" s="19">
        <f t="shared" si="4"/>
        <v>1245.2698984557526</v>
      </c>
      <c r="I65" s="27">
        <f>H65/$D65</f>
        <v>0.19766188864377024</v>
      </c>
      <c r="J65" s="60">
        <f>H66/$D65</f>
        <v>0.29988705692907169</v>
      </c>
    </row>
    <row r="66" spans="1:10" ht="13.5" thickBot="1" x14ac:dyDescent="0.25">
      <c r="A66" s="136"/>
      <c r="B66" s="6" t="s">
        <v>2</v>
      </c>
      <c r="C66" s="6"/>
      <c r="D66" s="22"/>
      <c r="E66" s="32" t="s">
        <v>55</v>
      </c>
      <c r="F66" s="44">
        <v>1766.8000000000002</v>
      </c>
      <c r="G66" s="44">
        <v>669.2</v>
      </c>
      <c r="H66" s="44">
        <f t="shared" si="4"/>
        <v>1889.2884586531516</v>
      </c>
      <c r="I66" s="28"/>
      <c r="J66" s="49"/>
    </row>
    <row r="67" spans="1:10" x14ac:dyDescent="0.2">
      <c r="A67" s="134" t="s">
        <v>41</v>
      </c>
      <c r="B67" s="1" t="s">
        <v>0</v>
      </c>
      <c r="C67" s="1" t="s">
        <v>27</v>
      </c>
      <c r="D67" s="18">
        <v>2500</v>
      </c>
      <c r="E67" s="53" t="s">
        <v>34</v>
      </c>
      <c r="F67" s="18">
        <v>532.79999999999995</v>
      </c>
      <c r="G67" s="18">
        <v>380.40000000000003</v>
      </c>
      <c r="H67" s="18">
        <f t="shared" si="4"/>
        <v>654.66021721195182</v>
      </c>
      <c r="I67" s="26">
        <f>H67/$D67</f>
        <v>0.26186408688478074</v>
      </c>
      <c r="J67" s="59">
        <f>H69/$D67</f>
        <v>0.26186408688478074</v>
      </c>
    </row>
    <row r="68" spans="1:10" x14ac:dyDescent="0.2">
      <c r="A68" s="135"/>
      <c r="B68" s="4" t="s">
        <v>1</v>
      </c>
      <c r="C68" s="4" t="s">
        <v>26</v>
      </c>
      <c r="D68" s="19">
        <v>2500</v>
      </c>
      <c r="E68" s="54"/>
      <c r="F68" s="19">
        <v>0</v>
      </c>
      <c r="G68" s="19">
        <v>0</v>
      </c>
      <c r="H68" s="19">
        <f t="shared" si="4"/>
        <v>0</v>
      </c>
      <c r="I68" s="27">
        <f>H68/$D68</f>
        <v>0</v>
      </c>
      <c r="J68" s="60">
        <f>H69/$D68</f>
        <v>0.26186408688478074</v>
      </c>
    </row>
    <row r="69" spans="1:10" ht="13.5" thickBot="1" x14ac:dyDescent="0.25">
      <c r="A69" s="136"/>
      <c r="B69" s="6" t="s">
        <v>2</v>
      </c>
      <c r="C69" s="6"/>
      <c r="D69" s="22"/>
      <c r="E69" s="32" t="s">
        <v>34</v>
      </c>
      <c r="F69" s="44">
        <v>532.79999999999995</v>
      </c>
      <c r="G69" s="44">
        <v>380.40000000000003</v>
      </c>
      <c r="H69" s="44">
        <f t="shared" si="4"/>
        <v>654.66021721195182</v>
      </c>
      <c r="I69" s="28"/>
      <c r="J69" s="49"/>
    </row>
    <row r="70" spans="1:10" x14ac:dyDescent="0.2">
      <c r="A70" s="140" t="s">
        <v>207</v>
      </c>
      <c r="B70" s="1" t="s">
        <v>0</v>
      </c>
      <c r="C70" s="1" t="s">
        <v>29</v>
      </c>
      <c r="D70" s="18">
        <v>10000</v>
      </c>
      <c r="E70" s="53" t="s">
        <v>130</v>
      </c>
      <c r="F70" s="18">
        <v>2477.2000000000003</v>
      </c>
      <c r="G70" s="18">
        <v>1368.4</v>
      </c>
      <c r="H70" s="18">
        <f t="shared" si="4"/>
        <v>2830.0244521911823</v>
      </c>
      <c r="I70" s="26">
        <f>H70/$D70</f>
        <v>0.28300244521911821</v>
      </c>
      <c r="J70" s="59">
        <f>H72/$D70</f>
        <v>0.64261845600636147</v>
      </c>
    </row>
    <row r="71" spans="1:10" x14ac:dyDescent="0.2">
      <c r="A71" s="141"/>
      <c r="B71" s="4" t="s">
        <v>1</v>
      </c>
      <c r="C71" s="4" t="s">
        <v>29</v>
      </c>
      <c r="D71" s="19">
        <v>10000</v>
      </c>
      <c r="E71" s="54" t="s">
        <v>296</v>
      </c>
      <c r="F71" s="19">
        <v>3031.6</v>
      </c>
      <c r="G71" s="19">
        <v>2116.4</v>
      </c>
      <c r="H71" s="19">
        <f t="shared" si="4"/>
        <v>3697.2621654408008</v>
      </c>
      <c r="I71" s="27">
        <f>H71/$D71</f>
        <v>0.36972621654408006</v>
      </c>
      <c r="J71" s="60">
        <f>H72/$D71</f>
        <v>0.64261845600636147</v>
      </c>
    </row>
    <row r="72" spans="1:10" ht="13.5" thickBot="1" x14ac:dyDescent="0.25">
      <c r="A72" s="142"/>
      <c r="B72" s="6" t="s">
        <v>2</v>
      </c>
      <c r="C72" s="6"/>
      <c r="D72" s="22"/>
      <c r="E72" s="32" t="s">
        <v>130</v>
      </c>
      <c r="F72" s="44">
        <v>5495.6</v>
      </c>
      <c r="G72" s="44">
        <v>3330.8</v>
      </c>
      <c r="H72" s="44">
        <f t="shared" si="4"/>
        <v>6426.1845600636152</v>
      </c>
      <c r="I72" s="28"/>
      <c r="J72" s="49"/>
    </row>
    <row r="73" spans="1:10" x14ac:dyDescent="0.2">
      <c r="A73" s="140" t="s">
        <v>208</v>
      </c>
      <c r="B73" s="1" t="s">
        <v>0</v>
      </c>
      <c r="C73" s="1" t="s">
        <v>26</v>
      </c>
      <c r="D73" s="18">
        <v>2500</v>
      </c>
      <c r="E73" s="53"/>
      <c r="F73" s="18">
        <v>0</v>
      </c>
      <c r="G73" s="18">
        <v>0</v>
      </c>
      <c r="H73" s="18">
        <f t="shared" si="4"/>
        <v>0</v>
      </c>
      <c r="I73" s="26">
        <f>H73/$D73</f>
        <v>0</v>
      </c>
      <c r="J73" s="59">
        <f>H75/$D73</f>
        <v>0.41098378751478748</v>
      </c>
    </row>
    <row r="74" spans="1:10" x14ac:dyDescent="0.2">
      <c r="A74" s="141"/>
      <c r="B74" s="4" t="s">
        <v>1</v>
      </c>
      <c r="C74" s="116" t="s">
        <v>66</v>
      </c>
      <c r="D74" s="113">
        <v>6300</v>
      </c>
      <c r="E74" s="54" t="s">
        <v>35</v>
      </c>
      <c r="F74" s="19">
        <v>946.4</v>
      </c>
      <c r="G74" s="19">
        <v>400</v>
      </c>
      <c r="H74" s="19">
        <f t="shared" si="4"/>
        <v>1027.4594687869687</v>
      </c>
      <c r="I74" s="27">
        <f>H74/$D74</f>
        <v>0.16308880456936012</v>
      </c>
      <c r="J74" s="60">
        <f>H75/$D74</f>
        <v>0.16308880456936012</v>
      </c>
    </row>
    <row r="75" spans="1:10" ht="13.5" thickBot="1" x14ac:dyDescent="0.25">
      <c r="A75" s="142"/>
      <c r="B75" s="6" t="s">
        <v>2</v>
      </c>
      <c r="C75" s="6"/>
      <c r="D75" s="22"/>
      <c r="E75" s="32" t="s">
        <v>35</v>
      </c>
      <c r="F75" s="44">
        <v>946.4</v>
      </c>
      <c r="G75" s="44">
        <v>400</v>
      </c>
      <c r="H75" s="44">
        <f t="shared" si="4"/>
        <v>1027.4594687869687</v>
      </c>
      <c r="I75" s="28"/>
      <c r="J75" s="49"/>
    </row>
    <row r="76" spans="1:10" ht="13.5" thickBot="1" x14ac:dyDescent="0.25">
      <c r="A76" s="13" t="s">
        <v>42</v>
      </c>
      <c r="B76" s="11" t="s">
        <v>0</v>
      </c>
      <c r="C76" s="11" t="s">
        <v>26</v>
      </c>
      <c r="D76" s="20">
        <v>2500</v>
      </c>
      <c r="E76" s="31" t="s">
        <v>11</v>
      </c>
      <c r="F76" s="41">
        <v>506.952</v>
      </c>
      <c r="G76" s="109">
        <v>250</v>
      </c>
      <c r="H76" s="41">
        <f t="shared" ref="H76:H88" si="5">SQRT(F76^2+G76^2)</f>
        <v>565.24360262102925</v>
      </c>
      <c r="I76" s="12">
        <f>H76/$D76</f>
        <v>0.2260974410484117</v>
      </c>
      <c r="J76" s="99" t="s">
        <v>36</v>
      </c>
    </row>
    <row r="77" spans="1:10" x14ac:dyDescent="0.2">
      <c r="A77" s="134" t="s">
        <v>209</v>
      </c>
      <c r="B77" s="1" t="s">
        <v>0</v>
      </c>
      <c r="C77" s="1" t="s">
        <v>26</v>
      </c>
      <c r="D77" s="18">
        <v>1600</v>
      </c>
      <c r="E77" s="53" t="s">
        <v>33</v>
      </c>
      <c r="F77" s="18">
        <v>197.56</v>
      </c>
      <c r="G77" s="18">
        <v>181.8</v>
      </c>
      <c r="H77" s="18">
        <f t="shared" si="5"/>
        <v>268.47941001127072</v>
      </c>
      <c r="I77" s="26">
        <f>H77/$D77</f>
        <v>0.1677996312570442</v>
      </c>
      <c r="J77" s="59">
        <f>H79/$D77</f>
        <v>0.19747086177459194</v>
      </c>
    </row>
    <row r="78" spans="1:10" x14ac:dyDescent="0.2">
      <c r="A78" s="135"/>
      <c r="B78" s="4" t="s">
        <v>1</v>
      </c>
      <c r="C78" s="4" t="s">
        <v>26</v>
      </c>
      <c r="D78" s="19">
        <v>1600</v>
      </c>
      <c r="E78" s="54" t="s">
        <v>35</v>
      </c>
      <c r="F78" s="19">
        <v>50.4</v>
      </c>
      <c r="G78" s="19">
        <v>25.2</v>
      </c>
      <c r="H78" s="19">
        <f t="shared" si="5"/>
        <v>56.348913032994702</v>
      </c>
      <c r="I78" s="27">
        <f>H78/$D78</f>
        <v>3.5218070645621685E-2</v>
      </c>
      <c r="J78" s="60">
        <f>H79/$D78</f>
        <v>0.19747086177459194</v>
      </c>
    </row>
    <row r="79" spans="1:10" ht="13.5" thickBot="1" x14ac:dyDescent="0.25">
      <c r="A79" s="179"/>
      <c r="B79" s="6" t="s">
        <v>2</v>
      </c>
      <c r="C79" s="3"/>
      <c r="D79" s="38"/>
      <c r="E79" s="32" t="s">
        <v>33</v>
      </c>
      <c r="F79" s="44">
        <v>240.76</v>
      </c>
      <c r="G79" s="44">
        <v>204.60000000000002</v>
      </c>
      <c r="H79" s="44">
        <f t="shared" si="5"/>
        <v>315.95337883934712</v>
      </c>
      <c r="I79" s="28"/>
      <c r="J79" s="49"/>
    </row>
    <row r="80" spans="1:10" x14ac:dyDescent="0.2">
      <c r="A80" s="174" t="s">
        <v>43</v>
      </c>
      <c r="B80" s="1" t="s">
        <v>0</v>
      </c>
      <c r="C80" s="1" t="s">
        <v>26</v>
      </c>
      <c r="D80" s="65">
        <v>2500</v>
      </c>
      <c r="E80" s="53" t="s">
        <v>22</v>
      </c>
      <c r="F80" s="18">
        <v>282.99200000000002</v>
      </c>
      <c r="G80" s="18">
        <v>200</v>
      </c>
      <c r="H80" s="18">
        <f t="shared" si="5"/>
        <v>346.53206498677724</v>
      </c>
      <c r="I80" s="26">
        <f>H80/$D80</f>
        <v>0.13861282599471089</v>
      </c>
      <c r="J80" s="59">
        <f>H82/$D80</f>
        <v>0.27203846809861282</v>
      </c>
    </row>
    <row r="81" spans="1:10" x14ac:dyDescent="0.2">
      <c r="A81" s="175"/>
      <c r="B81" s="4" t="s">
        <v>1</v>
      </c>
      <c r="C81" s="4" t="s">
        <v>27</v>
      </c>
      <c r="D81" s="19">
        <v>2500</v>
      </c>
      <c r="E81" s="54" t="s">
        <v>11</v>
      </c>
      <c r="F81" s="19">
        <v>275.40000000000003</v>
      </c>
      <c r="G81" s="19">
        <v>200</v>
      </c>
      <c r="H81" s="19">
        <f t="shared" si="5"/>
        <v>340.36033846498628</v>
      </c>
      <c r="I81" s="27">
        <f>H81/$D81</f>
        <v>0.13614413538599451</v>
      </c>
      <c r="J81" s="60">
        <f>H82/$D81</f>
        <v>0.27203846809861282</v>
      </c>
    </row>
    <row r="82" spans="1:10" ht="13.5" thickBot="1" x14ac:dyDescent="0.25">
      <c r="A82" s="175"/>
      <c r="B82" s="4" t="s">
        <v>2</v>
      </c>
      <c r="C82" s="4"/>
      <c r="D82" s="19"/>
      <c r="E82" s="54" t="s">
        <v>11</v>
      </c>
      <c r="F82" s="40">
        <v>550.02800000000002</v>
      </c>
      <c r="G82" s="40">
        <v>400</v>
      </c>
      <c r="H82" s="44">
        <f t="shared" si="5"/>
        <v>680.0961702465321</v>
      </c>
      <c r="I82" s="28"/>
      <c r="J82" s="49"/>
    </row>
    <row r="83" spans="1:10" x14ac:dyDescent="0.2">
      <c r="A83" s="140" t="s">
        <v>210</v>
      </c>
      <c r="B83" s="1" t="s">
        <v>0</v>
      </c>
      <c r="C83" s="1" t="s">
        <v>29</v>
      </c>
      <c r="D83" s="18">
        <v>16000</v>
      </c>
      <c r="E83" s="110" t="s">
        <v>22</v>
      </c>
      <c r="F83" s="111">
        <v>3920.4</v>
      </c>
      <c r="G83" s="111">
        <v>-92.4</v>
      </c>
      <c r="H83" s="111">
        <f t="shared" si="5"/>
        <v>3921.4887377117379</v>
      </c>
      <c r="I83" s="26">
        <f>H83/$D83</f>
        <v>0.24509304610698363</v>
      </c>
      <c r="J83" s="59">
        <f>H85/$D83</f>
        <v>0.4927577967419694</v>
      </c>
    </row>
    <row r="84" spans="1:10" x14ac:dyDescent="0.2">
      <c r="A84" s="141"/>
      <c r="B84" s="4" t="s">
        <v>1</v>
      </c>
      <c r="C84" s="4" t="s">
        <v>29</v>
      </c>
      <c r="D84" s="19">
        <v>16000</v>
      </c>
      <c r="E84" s="112" t="s">
        <v>49</v>
      </c>
      <c r="F84" s="113">
        <v>3577.2000000000003</v>
      </c>
      <c r="G84" s="113">
        <v>2805</v>
      </c>
      <c r="H84" s="113">
        <f t="shared" si="5"/>
        <v>4545.8095912609451</v>
      </c>
      <c r="I84" s="27">
        <f>H84/$D84</f>
        <v>0.28411309945380908</v>
      </c>
      <c r="J84" s="60">
        <f>H85/$D84</f>
        <v>0.4927577967419694</v>
      </c>
    </row>
    <row r="85" spans="1:10" ht="13.5" thickBot="1" x14ac:dyDescent="0.25">
      <c r="A85" s="142"/>
      <c r="B85" s="6" t="s">
        <v>2</v>
      </c>
      <c r="C85" s="6"/>
      <c r="D85" s="22"/>
      <c r="E85" s="114" t="s">
        <v>49</v>
      </c>
      <c r="F85" s="115">
        <v>7405.2000000000007</v>
      </c>
      <c r="G85" s="115">
        <v>2706</v>
      </c>
      <c r="H85" s="115">
        <f t="shared" si="5"/>
        <v>7884.1247478715104</v>
      </c>
      <c r="I85" s="28"/>
      <c r="J85" s="49"/>
    </row>
    <row r="86" spans="1:10" x14ac:dyDescent="0.2">
      <c r="A86" s="140" t="s">
        <v>211</v>
      </c>
      <c r="B86" s="2" t="s">
        <v>0</v>
      </c>
      <c r="C86" s="2" t="s">
        <v>26</v>
      </c>
      <c r="D86" s="65">
        <v>2500</v>
      </c>
      <c r="E86" s="53"/>
      <c r="F86" s="18">
        <v>0</v>
      </c>
      <c r="G86" s="18">
        <v>0</v>
      </c>
      <c r="H86" s="18">
        <f t="shared" si="5"/>
        <v>0</v>
      </c>
      <c r="I86" s="26">
        <f>H86/$D86</f>
        <v>0</v>
      </c>
      <c r="J86" s="59">
        <f>H88/$D86</f>
        <v>0.88211323856465074</v>
      </c>
    </row>
    <row r="87" spans="1:10" x14ac:dyDescent="0.2">
      <c r="A87" s="141"/>
      <c r="B87" s="5" t="s">
        <v>1</v>
      </c>
      <c r="C87" s="5" t="s">
        <v>26</v>
      </c>
      <c r="D87" s="67">
        <v>6300</v>
      </c>
      <c r="E87" s="54" t="s">
        <v>22</v>
      </c>
      <c r="F87" s="19">
        <v>1673.3855009079</v>
      </c>
      <c r="G87" s="19">
        <v>1436.3337010145201</v>
      </c>
      <c r="H87" s="19">
        <f t="shared" si="5"/>
        <v>2205.283096411627</v>
      </c>
      <c r="I87" s="27">
        <f>H87/$D87</f>
        <v>0.35004493593835351</v>
      </c>
      <c r="J87" s="60">
        <f>H88/$D87</f>
        <v>0.35004493593835351</v>
      </c>
    </row>
    <row r="88" spans="1:10" ht="13.5" thickBot="1" x14ac:dyDescent="0.25">
      <c r="A88" s="141"/>
      <c r="B88" s="5" t="s">
        <v>2</v>
      </c>
      <c r="C88" s="69"/>
      <c r="D88" s="70"/>
      <c r="E88" s="32" t="s">
        <v>22</v>
      </c>
      <c r="F88" s="44">
        <v>1673.3855009079</v>
      </c>
      <c r="G88" s="44">
        <v>1436.3337010145201</v>
      </c>
      <c r="H88" s="44">
        <f t="shared" si="5"/>
        <v>2205.283096411627</v>
      </c>
      <c r="I88" s="28"/>
      <c r="J88" s="49"/>
    </row>
    <row r="89" spans="1:10" ht="26.25" thickBot="1" x14ac:dyDescent="0.25">
      <c r="A89" s="16" t="s">
        <v>212</v>
      </c>
      <c r="B89" s="11" t="s">
        <v>0</v>
      </c>
      <c r="C89" s="11" t="s">
        <v>26</v>
      </c>
      <c r="D89" s="20">
        <v>2500</v>
      </c>
      <c r="E89" s="31" t="s">
        <v>32</v>
      </c>
      <c r="F89" s="41">
        <v>111.7</v>
      </c>
      <c r="G89" s="41">
        <v>42.4</v>
      </c>
      <c r="H89" s="41">
        <f>SQRT(F89^2+G89^2)</f>
        <v>119.47656674009343</v>
      </c>
      <c r="I89" s="12">
        <f>H89/$D89</f>
        <v>4.7790626696037369E-2</v>
      </c>
      <c r="J89" s="99" t="s">
        <v>36</v>
      </c>
    </row>
    <row r="90" spans="1:10" x14ac:dyDescent="0.2">
      <c r="A90" s="140" t="s">
        <v>213</v>
      </c>
      <c r="B90" s="1" t="s">
        <v>0</v>
      </c>
      <c r="C90" s="1" t="s">
        <v>29</v>
      </c>
      <c r="D90" s="18">
        <v>10000</v>
      </c>
      <c r="E90" s="53" t="s">
        <v>139</v>
      </c>
      <c r="F90" s="18">
        <v>421.98</v>
      </c>
      <c r="G90" s="18">
        <v>327.60000000000002</v>
      </c>
      <c r="H90" s="18">
        <f t="shared" ref="H90:H95" si="6">SQRT(F90^2+G90^2)</f>
        <v>534.21800830746997</v>
      </c>
      <c r="I90" s="26">
        <f t="shared" ref="I90:I91" si="7">H90/$D90</f>
        <v>5.3421800830746997E-2</v>
      </c>
      <c r="J90" s="59" t="s">
        <v>36</v>
      </c>
    </row>
    <row r="91" spans="1:10" x14ac:dyDescent="0.2">
      <c r="A91" s="141"/>
      <c r="B91" s="4" t="s">
        <v>1</v>
      </c>
      <c r="C91" s="4" t="s">
        <v>27</v>
      </c>
      <c r="D91" s="19">
        <v>1600</v>
      </c>
      <c r="E91" s="54" t="s">
        <v>139</v>
      </c>
      <c r="F91" s="19">
        <v>294</v>
      </c>
      <c r="G91" s="19">
        <v>239.4</v>
      </c>
      <c r="H91" s="19">
        <f t="shared" si="6"/>
        <v>379.14160942845615</v>
      </c>
      <c r="I91" s="27">
        <f t="shared" si="7"/>
        <v>0.23696350589278509</v>
      </c>
      <c r="J91" s="60" t="s">
        <v>36</v>
      </c>
    </row>
    <row r="92" spans="1:10" ht="13.5" thickBot="1" x14ac:dyDescent="0.25">
      <c r="A92" s="141"/>
      <c r="B92" s="3" t="s">
        <v>2</v>
      </c>
      <c r="C92" s="3"/>
      <c r="D92" s="38"/>
      <c r="E92" s="32" t="s">
        <v>139</v>
      </c>
      <c r="F92" s="44">
        <v>421.98</v>
      </c>
      <c r="G92" s="44">
        <v>327.60000000000002</v>
      </c>
      <c r="H92" s="44">
        <f t="shared" si="6"/>
        <v>534.21800830746997</v>
      </c>
      <c r="I92" s="28"/>
      <c r="J92" s="49"/>
    </row>
    <row r="93" spans="1:10" x14ac:dyDescent="0.2">
      <c r="A93" s="137" t="s">
        <v>214</v>
      </c>
      <c r="B93" s="1" t="s">
        <v>0</v>
      </c>
      <c r="C93" s="1" t="s">
        <v>28</v>
      </c>
      <c r="D93" s="18">
        <v>10000</v>
      </c>
      <c r="E93" s="53" t="s">
        <v>24</v>
      </c>
      <c r="F93" s="18">
        <v>3907.2000000000003</v>
      </c>
      <c r="G93" s="18">
        <v>1491.6000000000001</v>
      </c>
      <c r="H93" s="18">
        <f t="shared" si="6"/>
        <v>4182.2341397870114</v>
      </c>
      <c r="I93" s="26">
        <f>H93/$D93</f>
        <v>0.41822341397870116</v>
      </c>
      <c r="J93" s="59">
        <f>H95/$D93</f>
        <v>0.41904566051923264</v>
      </c>
    </row>
    <row r="94" spans="1:10" x14ac:dyDescent="0.2">
      <c r="A94" s="138"/>
      <c r="B94" s="4" t="s">
        <v>1</v>
      </c>
      <c r="C94" s="4" t="s">
        <v>28</v>
      </c>
      <c r="D94" s="19">
        <v>10000</v>
      </c>
      <c r="E94" s="54" t="s">
        <v>144</v>
      </c>
      <c r="F94" s="19">
        <v>13.200000000000001</v>
      </c>
      <c r="G94" s="19">
        <v>4.4000000000000004</v>
      </c>
      <c r="H94" s="19">
        <f t="shared" si="6"/>
        <v>13.91402170474087</v>
      </c>
      <c r="I94" s="27">
        <f>H94/$D94</f>
        <v>1.391402170474087E-3</v>
      </c>
      <c r="J94" s="60">
        <f>H95/$D94</f>
        <v>0.41904566051923264</v>
      </c>
    </row>
    <row r="95" spans="1:10" ht="13.5" thickBot="1" x14ac:dyDescent="0.25">
      <c r="A95" s="139"/>
      <c r="B95" s="6" t="s">
        <v>2</v>
      </c>
      <c r="C95" s="6"/>
      <c r="D95" s="22"/>
      <c r="E95" s="32" t="s">
        <v>24</v>
      </c>
      <c r="F95" s="44">
        <v>3916.0000000000005</v>
      </c>
      <c r="G95" s="44">
        <v>1491.6000000000001</v>
      </c>
      <c r="H95" s="44">
        <f t="shared" si="6"/>
        <v>4190.4566051923266</v>
      </c>
      <c r="I95" s="28"/>
      <c r="J95" s="49"/>
    </row>
    <row r="96" spans="1:10" ht="26.25" thickBot="1" x14ac:dyDescent="0.25">
      <c r="A96" s="102" t="s">
        <v>215</v>
      </c>
      <c r="B96" s="4" t="s">
        <v>1</v>
      </c>
      <c r="C96" s="4" t="s">
        <v>27</v>
      </c>
      <c r="D96" s="19">
        <v>2500</v>
      </c>
      <c r="E96" s="31" t="s">
        <v>24</v>
      </c>
      <c r="F96" s="41">
        <v>525.6</v>
      </c>
      <c r="G96" s="41">
        <v>590.4</v>
      </c>
      <c r="H96" s="41">
        <f>SQRT(F96^2+G96^2)</f>
        <v>790.46032158483456</v>
      </c>
      <c r="I96" s="104">
        <f>H96/$D96</f>
        <v>0.3161841286339338</v>
      </c>
      <c r="J96" s="99" t="s">
        <v>36</v>
      </c>
    </row>
    <row r="97" spans="1:10" x14ac:dyDescent="0.2">
      <c r="A97" s="174" t="s">
        <v>88</v>
      </c>
      <c r="B97" s="1" t="s">
        <v>0</v>
      </c>
      <c r="C97" s="1" t="s">
        <v>26</v>
      </c>
      <c r="D97" s="18">
        <v>1600</v>
      </c>
      <c r="E97" s="53" t="s">
        <v>139</v>
      </c>
      <c r="F97" s="18">
        <v>127.98</v>
      </c>
      <c r="G97" s="18">
        <v>88.2</v>
      </c>
      <c r="H97" s="18">
        <f t="shared" ref="H97:H105" si="8">SQRT(F97^2+G97^2)</f>
        <v>155.42882744201606</v>
      </c>
      <c r="I97" s="26">
        <f>H97/$D97</f>
        <v>9.714301715126003E-2</v>
      </c>
      <c r="J97" s="59">
        <f>H99/$D97</f>
        <v>9.714301715126003E-2</v>
      </c>
    </row>
    <row r="98" spans="1:10" x14ac:dyDescent="0.2">
      <c r="A98" s="175"/>
      <c r="B98" s="4" t="s">
        <v>1</v>
      </c>
      <c r="C98" s="4" t="s">
        <v>26</v>
      </c>
      <c r="D98" s="19">
        <v>1600</v>
      </c>
      <c r="E98" s="54"/>
      <c r="F98" s="19">
        <v>0</v>
      </c>
      <c r="G98" s="19">
        <v>0</v>
      </c>
      <c r="H98" s="19">
        <f t="shared" si="8"/>
        <v>0</v>
      </c>
      <c r="I98" s="27">
        <f>H98/$D98</f>
        <v>0</v>
      </c>
      <c r="J98" s="60">
        <f>H99/$D98</f>
        <v>9.714301715126003E-2</v>
      </c>
    </row>
    <row r="99" spans="1:10" ht="13.5" thickBot="1" x14ac:dyDescent="0.25">
      <c r="A99" s="175"/>
      <c r="B99" s="3" t="s">
        <v>2</v>
      </c>
      <c r="C99" s="3"/>
      <c r="D99" s="38"/>
      <c r="E99" s="61" t="s">
        <v>139</v>
      </c>
      <c r="F99" s="46">
        <v>127.98</v>
      </c>
      <c r="G99" s="46">
        <v>88.2</v>
      </c>
      <c r="H99" s="44">
        <f t="shared" si="8"/>
        <v>155.42882744201606</v>
      </c>
      <c r="I99" s="28"/>
      <c r="J99" s="49"/>
    </row>
    <row r="100" spans="1:10" x14ac:dyDescent="0.2">
      <c r="A100" s="140" t="s">
        <v>216</v>
      </c>
      <c r="B100" s="1" t="s">
        <v>0</v>
      </c>
      <c r="C100" s="1" t="s">
        <v>29</v>
      </c>
      <c r="D100" s="18">
        <v>40000</v>
      </c>
      <c r="E100" s="53" t="s">
        <v>23</v>
      </c>
      <c r="F100" s="56">
        <v>7272</v>
      </c>
      <c r="G100" s="56">
        <v>4044</v>
      </c>
      <c r="H100" s="56">
        <f t="shared" si="8"/>
        <v>8320.8124603310225</v>
      </c>
      <c r="I100" s="26">
        <f>H100/$D100</f>
        <v>0.20802031150827557</v>
      </c>
      <c r="J100" s="59">
        <f>H102/$D100</f>
        <v>0.3843357386452631</v>
      </c>
    </row>
    <row r="101" spans="1:10" x14ac:dyDescent="0.2">
      <c r="A101" s="141"/>
      <c r="B101" s="4" t="s">
        <v>1</v>
      </c>
      <c r="C101" s="4" t="s">
        <v>29</v>
      </c>
      <c r="D101" s="19">
        <v>40000</v>
      </c>
      <c r="E101" s="54" t="s">
        <v>33</v>
      </c>
      <c r="F101" s="57">
        <v>13740.8</v>
      </c>
      <c r="G101" s="57">
        <v>6894.4</v>
      </c>
      <c r="H101" s="57">
        <f t="shared" si="8"/>
        <v>15373.429545810524</v>
      </c>
      <c r="I101" s="27">
        <f>H101/$D101</f>
        <v>0.3843357386452631</v>
      </c>
      <c r="J101" s="60">
        <f>H102/$D101</f>
        <v>0.3843357386452631</v>
      </c>
    </row>
    <row r="102" spans="1:10" x14ac:dyDescent="0.2">
      <c r="A102" s="141"/>
      <c r="B102" s="4" t="s">
        <v>2</v>
      </c>
      <c r="C102" s="4"/>
      <c r="D102" s="19"/>
      <c r="E102" s="54" t="s">
        <v>33</v>
      </c>
      <c r="F102" s="40">
        <v>13740.8</v>
      </c>
      <c r="G102" s="40">
        <v>6894.4</v>
      </c>
      <c r="H102" s="40">
        <f t="shared" si="8"/>
        <v>15373.429545810524</v>
      </c>
      <c r="I102" s="15"/>
      <c r="J102" s="60"/>
    </row>
    <row r="103" spans="1:10" x14ac:dyDescent="0.2">
      <c r="A103" s="141"/>
      <c r="B103" s="4" t="s">
        <v>37</v>
      </c>
      <c r="C103" s="4" t="s">
        <v>26</v>
      </c>
      <c r="D103" s="19">
        <v>6300</v>
      </c>
      <c r="E103" s="54" t="s">
        <v>47</v>
      </c>
      <c r="F103" s="57">
        <v>736.4</v>
      </c>
      <c r="G103" s="57">
        <v>764.4</v>
      </c>
      <c r="H103" s="57">
        <f t="shared" si="8"/>
        <v>1061.4105332056961</v>
      </c>
      <c r="I103" s="63">
        <f>H103/$D103</f>
        <v>0.16847786241360255</v>
      </c>
      <c r="J103" s="106">
        <f>H105/$D103</f>
        <v>0.26025210948967764</v>
      </c>
    </row>
    <row r="104" spans="1:10" x14ac:dyDescent="0.2">
      <c r="A104" s="141"/>
      <c r="B104" s="4" t="s">
        <v>38</v>
      </c>
      <c r="C104" s="4" t="s">
        <v>26</v>
      </c>
      <c r="D104" s="19">
        <v>6300</v>
      </c>
      <c r="E104" s="54" t="s">
        <v>56</v>
      </c>
      <c r="F104" s="57">
        <v>420</v>
      </c>
      <c r="G104" s="57">
        <v>520.79999999999995</v>
      </c>
      <c r="H104" s="57">
        <f t="shared" si="8"/>
        <v>669.05354045845979</v>
      </c>
      <c r="I104" s="27">
        <f>H104/$D104</f>
        <v>0.106198974675946</v>
      </c>
      <c r="J104" s="60">
        <f>H105/$D104</f>
        <v>0.26025210948967764</v>
      </c>
    </row>
    <row r="105" spans="1:10" ht="13.5" thickBot="1" x14ac:dyDescent="0.25">
      <c r="A105" s="142"/>
      <c r="B105" s="6" t="s">
        <v>154</v>
      </c>
      <c r="C105" s="6"/>
      <c r="D105" s="22"/>
      <c r="E105" s="32" t="s">
        <v>47</v>
      </c>
      <c r="F105" s="44">
        <v>1097.5999999999999</v>
      </c>
      <c r="G105" s="44">
        <v>1218</v>
      </c>
      <c r="H105" s="44">
        <f t="shared" si="8"/>
        <v>1639.588289784969</v>
      </c>
      <c r="I105" s="28"/>
      <c r="J105" s="49"/>
    </row>
    <row r="106" spans="1:10" x14ac:dyDescent="0.2">
      <c r="A106" s="141" t="s">
        <v>217</v>
      </c>
      <c r="B106" s="25" t="s">
        <v>0</v>
      </c>
      <c r="C106" s="72" t="s">
        <v>29</v>
      </c>
      <c r="D106" s="33">
        <v>10000</v>
      </c>
      <c r="E106" s="62" t="s">
        <v>132</v>
      </c>
      <c r="F106" s="33">
        <v>2528.5039999999999</v>
      </c>
      <c r="G106" s="33">
        <v>2628</v>
      </c>
      <c r="H106" s="18">
        <f t="shared" ref="H106:H129" si="9">SQRT(F106^2+G106^2)</f>
        <v>3646.8776340886461</v>
      </c>
      <c r="I106" s="26">
        <f>H106/$D106</f>
        <v>0.36468776340886461</v>
      </c>
      <c r="J106" s="59">
        <f>H108/$D106</f>
        <v>0.69780958691035477</v>
      </c>
    </row>
    <row r="107" spans="1:10" x14ac:dyDescent="0.2">
      <c r="A107" s="141"/>
      <c r="B107" s="4" t="s">
        <v>1</v>
      </c>
      <c r="C107" s="34" t="s">
        <v>29</v>
      </c>
      <c r="D107" s="19">
        <v>10000</v>
      </c>
      <c r="E107" s="54" t="s">
        <v>11</v>
      </c>
      <c r="F107" s="19">
        <v>2732.2159999999999</v>
      </c>
      <c r="G107" s="19">
        <v>2052</v>
      </c>
      <c r="H107" s="19">
        <f t="shared" si="9"/>
        <v>3416.9735542810395</v>
      </c>
      <c r="I107" s="27">
        <f>H107/$D107</f>
        <v>0.34169735542810392</v>
      </c>
      <c r="J107" s="60">
        <f>H108/$D107</f>
        <v>0.69780958691035477</v>
      </c>
    </row>
    <row r="108" spans="1:10" ht="13.5" thickBot="1" x14ac:dyDescent="0.25">
      <c r="A108" s="142"/>
      <c r="B108" s="6" t="s">
        <v>2</v>
      </c>
      <c r="C108" s="6"/>
      <c r="D108" s="22"/>
      <c r="E108" s="32" t="s">
        <v>22</v>
      </c>
      <c r="F108" s="44">
        <v>5376.7199999999993</v>
      </c>
      <c r="G108" s="44">
        <v>4448</v>
      </c>
      <c r="H108" s="44">
        <f t="shared" si="9"/>
        <v>6978.0958691035476</v>
      </c>
      <c r="I108" s="28"/>
      <c r="J108" s="49"/>
    </row>
    <row r="109" spans="1:10" x14ac:dyDescent="0.2">
      <c r="A109" s="174" t="s">
        <v>218</v>
      </c>
      <c r="B109" s="1" t="s">
        <v>0</v>
      </c>
      <c r="C109" s="1" t="s">
        <v>26</v>
      </c>
      <c r="D109" s="18">
        <v>4000</v>
      </c>
      <c r="E109" s="53" t="s">
        <v>3</v>
      </c>
      <c r="F109" s="18">
        <v>383.6</v>
      </c>
      <c r="G109" s="18">
        <v>105</v>
      </c>
      <c r="H109" s="18">
        <f t="shared" si="9"/>
        <v>397.71090002663999</v>
      </c>
      <c r="I109" s="26">
        <f>H109/$D109</f>
        <v>9.942772500666E-2</v>
      </c>
      <c r="J109" s="59">
        <f>H111/$D109</f>
        <v>0.26355395083360073</v>
      </c>
    </row>
    <row r="110" spans="1:10" x14ac:dyDescent="0.2">
      <c r="A110" s="175"/>
      <c r="B110" s="4" t="s">
        <v>1</v>
      </c>
      <c r="C110" s="4" t="s">
        <v>26</v>
      </c>
      <c r="D110" s="19">
        <v>4000</v>
      </c>
      <c r="E110" s="54" t="s">
        <v>56</v>
      </c>
      <c r="F110" s="19">
        <v>516.6</v>
      </c>
      <c r="G110" s="19">
        <v>207.20000000000002</v>
      </c>
      <c r="H110" s="19">
        <f t="shared" si="9"/>
        <v>556.60344950422291</v>
      </c>
      <c r="I110" s="27">
        <f>H110/$D110</f>
        <v>0.13915086237605573</v>
      </c>
      <c r="J110" s="60">
        <f>H111/$D110</f>
        <v>0.26355395083360073</v>
      </c>
    </row>
    <row r="111" spans="1:10" ht="13.5" thickBot="1" x14ac:dyDescent="0.25">
      <c r="A111" s="176"/>
      <c r="B111" s="6" t="s">
        <v>2</v>
      </c>
      <c r="C111" s="6"/>
      <c r="D111" s="22"/>
      <c r="E111" s="32" t="s">
        <v>56</v>
      </c>
      <c r="F111" s="44">
        <v>981.40000000000009</v>
      </c>
      <c r="G111" s="44">
        <v>385</v>
      </c>
      <c r="H111" s="44">
        <f t="shared" si="9"/>
        <v>1054.2158033344028</v>
      </c>
      <c r="I111" s="28"/>
      <c r="J111" s="49"/>
    </row>
    <row r="112" spans="1:10" x14ac:dyDescent="0.2">
      <c r="A112" s="174" t="s">
        <v>292</v>
      </c>
      <c r="B112" s="1" t="s">
        <v>0</v>
      </c>
      <c r="C112" s="125" t="s">
        <v>28</v>
      </c>
      <c r="D112" s="111">
        <v>10000</v>
      </c>
      <c r="E112" s="53"/>
      <c r="F112" s="18">
        <v>0</v>
      </c>
      <c r="G112" s="18">
        <v>0</v>
      </c>
      <c r="H112" s="18">
        <f t="shared" si="9"/>
        <v>0</v>
      </c>
      <c r="I112" s="26">
        <f>H112/$D112</f>
        <v>0</v>
      </c>
      <c r="J112" s="59">
        <f>H114/$D112</f>
        <v>0</v>
      </c>
    </row>
    <row r="113" spans="1:10" x14ac:dyDescent="0.2">
      <c r="A113" s="175"/>
      <c r="B113" s="4" t="s">
        <v>1</v>
      </c>
      <c r="C113" s="116" t="s">
        <v>28</v>
      </c>
      <c r="D113" s="113">
        <v>10000</v>
      </c>
      <c r="E113" s="54"/>
      <c r="F113" s="19">
        <v>0</v>
      </c>
      <c r="G113" s="19">
        <v>0</v>
      </c>
      <c r="H113" s="19">
        <f t="shared" si="9"/>
        <v>0</v>
      </c>
      <c r="I113" s="27">
        <f>H113/$D113</f>
        <v>0</v>
      </c>
      <c r="J113" s="60">
        <f>H114/$D113</f>
        <v>0</v>
      </c>
    </row>
    <row r="114" spans="1:10" ht="13.5" thickBot="1" x14ac:dyDescent="0.25">
      <c r="A114" s="176"/>
      <c r="B114" s="6" t="s">
        <v>2</v>
      </c>
      <c r="C114" s="6"/>
      <c r="D114" s="22"/>
      <c r="E114" s="32"/>
      <c r="F114" s="44">
        <v>0</v>
      </c>
      <c r="G114" s="44">
        <v>0</v>
      </c>
      <c r="H114" s="44">
        <f t="shared" si="9"/>
        <v>0</v>
      </c>
      <c r="I114" s="28"/>
      <c r="J114" s="49"/>
    </row>
    <row r="115" spans="1:10" x14ac:dyDescent="0.2">
      <c r="A115" s="174" t="s">
        <v>219</v>
      </c>
      <c r="B115" s="1" t="s">
        <v>0</v>
      </c>
      <c r="C115" s="1" t="s">
        <v>26</v>
      </c>
      <c r="D115" s="18">
        <v>2500</v>
      </c>
      <c r="E115" s="53" t="s">
        <v>23</v>
      </c>
      <c r="F115" s="18">
        <v>300.39</v>
      </c>
      <c r="G115" s="18">
        <v>236.8</v>
      </c>
      <c r="H115" s="18">
        <f t="shared" si="9"/>
        <v>382.50280012046971</v>
      </c>
      <c r="I115" s="26">
        <f>H115/$D115</f>
        <v>0.15300112004818789</v>
      </c>
      <c r="J115" s="59">
        <f>H117/$D115</f>
        <v>0.15300112004818789</v>
      </c>
    </row>
    <row r="116" spans="1:10" x14ac:dyDescent="0.2">
      <c r="A116" s="175"/>
      <c r="B116" s="4" t="s">
        <v>1</v>
      </c>
      <c r="C116" s="4" t="s">
        <v>26</v>
      </c>
      <c r="D116" s="19">
        <v>2500</v>
      </c>
      <c r="E116" s="54"/>
      <c r="F116" s="19">
        <v>0</v>
      </c>
      <c r="G116" s="19">
        <v>0</v>
      </c>
      <c r="H116" s="19">
        <f t="shared" si="9"/>
        <v>0</v>
      </c>
      <c r="I116" s="27">
        <f>H116/$D116</f>
        <v>0</v>
      </c>
      <c r="J116" s="60">
        <f>H117/$D116</f>
        <v>0.15300112004818789</v>
      </c>
    </row>
    <row r="117" spans="1:10" ht="13.5" thickBot="1" x14ac:dyDescent="0.25">
      <c r="A117" s="176"/>
      <c r="B117" s="6" t="s">
        <v>2</v>
      </c>
      <c r="C117" s="6"/>
      <c r="D117" s="22"/>
      <c r="E117" s="32" t="s">
        <v>23</v>
      </c>
      <c r="F117" s="44">
        <v>300.39</v>
      </c>
      <c r="G117" s="44">
        <v>236.8</v>
      </c>
      <c r="H117" s="44">
        <f t="shared" si="9"/>
        <v>382.50280012046971</v>
      </c>
      <c r="I117" s="28"/>
      <c r="J117" s="49"/>
    </row>
    <row r="118" spans="1:10" x14ac:dyDescent="0.2">
      <c r="A118" s="175" t="s">
        <v>220</v>
      </c>
      <c r="B118" s="25" t="s">
        <v>0</v>
      </c>
      <c r="C118" s="25" t="s">
        <v>26</v>
      </c>
      <c r="D118" s="33">
        <v>2500</v>
      </c>
      <c r="E118" s="62" t="s">
        <v>21</v>
      </c>
      <c r="F118" s="33">
        <v>162.73000000000002</v>
      </c>
      <c r="G118" s="33">
        <v>134.4</v>
      </c>
      <c r="H118" s="18">
        <f t="shared" si="9"/>
        <v>211.05547351348179</v>
      </c>
      <c r="I118" s="26">
        <f>H118/$D118</f>
        <v>8.4422189405392714E-2</v>
      </c>
      <c r="J118" s="59">
        <f>H120/$D118</f>
        <v>8.4422189405392714E-2</v>
      </c>
    </row>
    <row r="119" spans="1:10" x14ac:dyDescent="0.2">
      <c r="A119" s="175"/>
      <c r="B119" s="4" t="s">
        <v>1</v>
      </c>
      <c r="C119" s="4" t="s">
        <v>26</v>
      </c>
      <c r="D119" s="19">
        <v>1600</v>
      </c>
      <c r="E119" s="54"/>
      <c r="F119" s="19">
        <v>0</v>
      </c>
      <c r="G119" s="19">
        <v>0</v>
      </c>
      <c r="H119" s="19">
        <f t="shared" si="9"/>
        <v>0</v>
      </c>
      <c r="I119" s="27">
        <f>H119/$D119</f>
        <v>0</v>
      </c>
      <c r="J119" s="60">
        <f>H120/$D119</f>
        <v>0.13190967094592612</v>
      </c>
    </row>
    <row r="120" spans="1:10" ht="13.5" thickBot="1" x14ac:dyDescent="0.25">
      <c r="A120" s="175"/>
      <c r="B120" s="4" t="s">
        <v>2</v>
      </c>
      <c r="C120" s="4"/>
      <c r="D120" s="19"/>
      <c r="E120" s="54" t="s">
        <v>21</v>
      </c>
      <c r="F120" s="40">
        <v>162.73000000000002</v>
      </c>
      <c r="G120" s="40">
        <v>134.4</v>
      </c>
      <c r="H120" s="44">
        <f t="shared" si="9"/>
        <v>211.05547351348179</v>
      </c>
      <c r="I120" s="28"/>
      <c r="J120" s="49"/>
    </row>
    <row r="121" spans="1:10" x14ac:dyDescent="0.2">
      <c r="A121" s="134" t="s">
        <v>45</v>
      </c>
      <c r="B121" s="1" t="s">
        <v>0</v>
      </c>
      <c r="C121" s="1" t="s">
        <v>26</v>
      </c>
      <c r="D121" s="18">
        <v>2500</v>
      </c>
      <c r="E121" s="53" t="s">
        <v>23</v>
      </c>
      <c r="F121" s="18">
        <v>109.72800000000001</v>
      </c>
      <c r="G121" s="18">
        <v>95.2</v>
      </c>
      <c r="H121" s="18">
        <f t="shared" si="9"/>
        <v>145.26965954389789</v>
      </c>
      <c r="I121" s="26">
        <f>H121/$D121</f>
        <v>5.8107863817559155E-2</v>
      </c>
      <c r="J121" s="59">
        <f>H123/$D121</f>
        <v>0.2405732217131408</v>
      </c>
    </row>
    <row r="122" spans="1:10" x14ac:dyDescent="0.2">
      <c r="A122" s="135"/>
      <c r="B122" s="4" t="s">
        <v>1</v>
      </c>
      <c r="C122" s="4" t="s">
        <v>26</v>
      </c>
      <c r="D122" s="19">
        <v>2500</v>
      </c>
      <c r="E122" s="54" t="s">
        <v>32</v>
      </c>
      <c r="F122" s="19">
        <v>382.40000000000003</v>
      </c>
      <c r="G122" s="19">
        <v>261.60000000000002</v>
      </c>
      <c r="H122" s="19">
        <f t="shared" si="9"/>
        <v>463.31881032394966</v>
      </c>
      <c r="I122" s="27">
        <f>H122/$D122</f>
        <v>0.18532752412957987</v>
      </c>
      <c r="J122" s="60">
        <f>H123/$D122</f>
        <v>0.2405732217131408</v>
      </c>
    </row>
    <row r="123" spans="1:10" ht="13.5" thickBot="1" x14ac:dyDescent="0.25">
      <c r="A123" s="136"/>
      <c r="B123" s="6" t="s">
        <v>2</v>
      </c>
      <c r="C123" s="6"/>
      <c r="D123" s="22"/>
      <c r="E123" s="54" t="s">
        <v>23</v>
      </c>
      <c r="F123" s="44">
        <v>490.52800000000002</v>
      </c>
      <c r="G123" s="44">
        <v>348</v>
      </c>
      <c r="H123" s="44">
        <f t="shared" si="9"/>
        <v>601.43305428285203</v>
      </c>
      <c r="I123" s="28"/>
      <c r="J123" s="49"/>
    </row>
    <row r="124" spans="1:10" x14ac:dyDescent="0.2">
      <c r="A124" s="134" t="s">
        <v>46</v>
      </c>
      <c r="B124" s="1" t="s">
        <v>0</v>
      </c>
      <c r="C124" s="2" t="s">
        <v>26</v>
      </c>
      <c r="D124" s="65">
        <v>2500</v>
      </c>
      <c r="E124" s="53" t="s">
        <v>34</v>
      </c>
      <c r="F124" s="18">
        <v>590.65</v>
      </c>
      <c r="G124" s="18">
        <v>489.6</v>
      </c>
      <c r="H124" s="18">
        <f t="shared" si="9"/>
        <v>767.18679765751972</v>
      </c>
      <c r="I124" s="26">
        <f>H124/$D124</f>
        <v>0.30687471906300789</v>
      </c>
      <c r="J124" s="59">
        <f>H126/$D124</f>
        <v>0.30687471906300789</v>
      </c>
    </row>
    <row r="125" spans="1:10" x14ac:dyDescent="0.2">
      <c r="A125" s="135"/>
      <c r="B125" s="4" t="s">
        <v>1</v>
      </c>
      <c r="C125" s="4" t="s">
        <v>27</v>
      </c>
      <c r="D125" s="19">
        <v>2500</v>
      </c>
      <c r="E125" s="54"/>
      <c r="F125" s="19">
        <v>0</v>
      </c>
      <c r="G125" s="19">
        <v>0</v>
      </c>
      <c r="H125" s="19">
        <f t="shared" si="9"/>
        <v>0</v>
      </c>
      <c r="I125" s="27">
        <f>H125/$D125</f>
        <v>0</v>
      </c>
      <c r="J125" s="60">
        <f>H126/$D125</f>
        <v>0.30687471906300789</v>
      </c>
    </row>
    <row r="126" spans="1:10" ht="13.5" thickBot="1" x14ac:dyDescent="0.25">
      <c r="A126" s="136"/>
      <c r="B126" s="4" t="s">
        <v>2</v>
      </c>
      <c r="C126" s="4"/>
      <c r="D126" s="19"/>
      <c r="E126" s="54" t="s">
        <v>34</v>
      </c>
      <c r="F126" s="40">
        <v>590.65</v>
      </c>
      <c r="G126" s="40">
        <v>489.6</v>
      </c>
      <c r="H126" s="44">
        <f t="shared" si="9"/>
        <v>767.18679765751972</v>
      </c>
      <c r="I126" s="28"/>
      <c r="J126" s="49"/>
    </row>
    <row r="127" spans="1:10" x14ac:dyDescent="0.2">
      <c r="A127" s="134" t="s">
        <v>221</v>
      </c>
      <c r="B127" s="1" t="s">
        <v>0</v>
      </c>
      <c r="C127" s="1" t="s">
        <v>26</v>
      </c>
      <c r="D127" s="18">
        <v>2500</v>
      </c>
      <c r="E127" s="53" t="s">
        <v>24</v>
      </c>
      <c r="F127" s="18">
        <v>680</v>
      </c>
      <c r="G127" s="18">
        <v>510.40000000000003</v>
      </c>
      <c r="H127" s="18">
        <f t="shared" si="9"/>
        <v>850.24006021828916</v>
      </c>
      <c r="I127" s="26">
        <f>H127/$D127</f>
        <v>0.34009602408731565</v>
      </c>
      <c r="J127" s="59">
        <f>H129/$D127</f>
        <v>0.43861601672460621</v>
      </c>
    </row>
    <row r="128" spans="1:10" x14ac:dyDescent="0.2">
      <c r="A128" s="135"/>
      <c r="B128" s="4" t="s">
        <v>1</v>
      </c>
      <c r="C128" s="4" t="s">
        <v>26</v>
      </c>
      <c r="D128" s="19">
        <v>2500</v>
      </c>
      <c r="E128" s="54" t="s">
        <v>23</v>
      </c>
      <c r="F128" s="19">
        <v>261.12799999999999</v>
      </c>
      <c r="G128" s="19">
        <v>141.6</v>
      </c>
      <c r="H128" s="19">
        <f t="shared" si="9"/>
        <v>297.04947800661085</v>
      </c>
      <c r="I128" s="27">
        <f>H128/$D128</f>
        <v>0.11881979120264434</v>
      </c>
      <c r="J128" s="60">
        <f>H129/$D128</f>
        <v>0.43861601672460621</v>
      </c>
    </row>
    <row r="129" spans="1:10" ht="13.5" thickBot="1" x14ac:dyDescent="0.25">
      <c r="A129" s="136"/>
      <c r="B129" s="6" t="s">
        <v>2</v>
      </c>
      <c r="C129" s="6"/>
      <c r="D129" s="22"/>
      <c r="E129" s="32" t="s">
        <v>11</v>
      </c>
      <c r="F129" s="44">
        <v>863.53600000000006</v>
      </c>
      <c r="G129" s="44">
        <v>675.80000000000007</v>
      </c>
      <c r="H129" s="44">
        <f t="shared" si="9"/>
        <v>1096.5400418115155</v>
      </c>
      <c r="I129" s="28"/>
      <c r="J129" s="49"/>
    </row>
    <row r="130" spans="1:10" ht="26.25" thickBot="1" x14ac:dyDescent="0.25">
      <c r="A130" s="13" t="s">
        <v>89</v>
      </c>
      <c r="B130" s="11" t="s">
        <v>0</v>
      </c>
      <c r="C130" s="11" t="s">
        <v>27</v>
      </c>
      <c r="D130" s="20">
        <v>1600</v>
      </c>
      <c r="E130" s="31" t="s">
        <v>49</v>
      </c>
      <c r="F130" s="41">
        <v>223.30400000000003</v>
      </c>
      <c r="G130" s="41">
        <v>185.4</v>
      </c>
      <c r="H130" s="41">
        <f t="shared" ref="H130" si="10">SQRT(F130^2+G130^2)</f>
        <v>290.23755169860431</v>
      </c>
      <c r="I130" s="12">
        <f t="shared" ref="I130:I131" si="11">H130/$D130</f>
        <v>0.18139846981162769</v>
      </c>
      <c r="J130" s="99" t="s">
        <v>36</v>
      </c>
    </row>
    <row r="131" spans="1:10" ht="13.5" thickBot="1" x14ac:dyDescent="0.25">
      <c r="A131" s="131" t="s">
        <v>222</v>
      </c>
      <c r="B131" s="8" t="s">
        <v>0</v>
      </c>
      <c r="C131" s="8" t="s">
        <v>84</v>
      </c>
      <c r="D131" s="21">
        <v>100</v>
      </c>
      <c r="E131" s="51" t="s">
        <v>5</v>
      </c>
      <c r="F131" s="98">
        <v>4.032</v>
      </c>
      <c r="G131" s="98">
        <v>0.32</v>
      </c>
      <c r="H131" s="41">
        <f>SQRT(F131^2+G131^2)</f>
        <v>4.0446784791871897</v>
      </c>
      <c r="I131" s="12">
        <f t="shared" si="11"/>
        <v>4.0446784791871894E-2</v>
      </c>
      <c r="J131" s="183" t="s">
        <v>36</v>
      </c>
    </row>
    <row r="132" spans="1:10" x14ac:dyDescent="0.2">
      <c r="A132" s="140" t="s">
        <v>223</v>
      </c>
      <c r="B132" s="1" t="s">
        <v>0</v>
      </c>
      <c r="C132" s="1" t="s">
        <v>66</v>
      </c>
      <c r="D132" s="18">
        <v>6300</v>
      </c>
      <c r="E132" s="53" t="s">
        <v>11</v>
      </c>
      <c r="F132" s="111">
        <v>1878.2560000000003</v>
      </c>
      <c r="G132" s="111">
        <v>822</v>
      </c>
      <c r="H132" s="18">
        <f t="shared" ref="H132:H140" si="12">SQRT(F132^2+G132^2)</f>
        <v>2050.2511069466591</v>
      </c>
      <c r="I132" s="26">
        <f>H132/$D132</f>
        <v>0.32543668364232686</v>
      </c>
      <c r="J132" s="59">
        <f>H134/$D132</f>
        <v>0.44434746941306752</v>
      </c>
    </row>
    <row r="133" spans="1:10" x14ac:dyDescent="0.2">
      <c r="A133" s="141"/>
      <c r="B133" s="4" t="s">
        <v>1</v>
      </c>
      <c r="C133" s="4" t="s">
        <v>66</v>
      </c>
      <c r="D133" s="19">
        <v>6300</v>
      </c>
      <c r="E133" s="54" t="s">
        <v>127</v>
      </c>
      <c r="F133" s="113">
        <v>754.62400000000002</v>
      </c>
      <c r="G133" s="113">
        <v>517.20000000000005</v>
      </c>
      <c r="H133" s="19">
        <f t="shared" si="12"/>
        <v>914.85147503624864</v>
      </c>
      <c r="I133" s="27">
        <f>H133/$D133</f>
        <v>0.1452145198470236</v>
      </c>
      <c r="J133" s="60">
        <f>H134/$D133</f>
        <v>0.44434746941306752</v>
      </c>
    </row>
    <row r="134" spans="1:10" ht="13.5" thickBot="1" x14ac:dyDescent="0.25">
      <c r="A134" s="142"/>
      <c r="B134" s="6" t="s">
        <v>2</v>
      </c>
      <c r="C134" s="6"/>
      <c r="D134" s="22"/>
      <c r="E134" s="32" t="s">
        <v>17</v>
      </c>
      <c r="F134" s="115">
        <v>2483.5120000000006</v>
      </c>
      <c r="G134" s="115">
        <v>1291.8000000000002</v>
      </c>
      <c r="H134" s="44">
        <f t="shared" si="12"/>
        <v>2799.3890573023255</v>
      </c>
      <c r="I134" s="28"/>
      <c r="J134" s="49"/>
    </row>
    <row r="135" spans="1:10" x14ac:dyDescent="0.2">
      <c r="A135" s="140" t="s">
        <v>224</v>
      </c>
      <c r="B135" s="1" t="s">
        <v>0</v>
      </c>
      <c r="C135" s="1" t="s">
        <v>28</v>
      </c>
      <c r="D135" s="65">
        <v>10000</v>
      </c>
      <c r="E135" s="53" t="s">
        <v>55</v>
      </c>
      <c r="F135" s="18">
        <v>1042.0159999999998</v>
      </c>
      <c r="G135" s="18">
        <v>457.2</v>
      </c>
      <c r="H135" s="18">
        <f t="shared" si="12"/>
        <v>1137.9056130699064</v>
      </c>
      <c r="I135" s="26">
        <f>H135/$D135</f>
        <v>0.11379056130699064</v>
      </c>
      <c r="J135" s="59">
        <f>H137/$D135</f>
        <v>0.18738003776026946</v>
      </c>
    </row>
    <row r="136" spans="1:10" x14ac:dyDescent="0.2">
      <c r="A136" s="141"/>
      <c r="B136" s="4" t="s">
        <v>1</v>
      </c>
      <c r="C136" s="4" t="s">
        <v>28</v>
      </c>
      <c r="D136" s="19">
        <v>10000</v>
      </c>
      <c r="E136" s="54" t="s">
        <v>20</v>
      </c>
      <c r="F136" s="19">
        <v>739.2</v>
      </c>
      <c r="G136" s="19">
        <v>187.20000000000002</v>
      </c>
      <c r="H136" s="19">
        <f t="shared" si="12"/>
        <v>762.53555982655655</v>
      </c>
      <c r="I136" s="27">
        <f>H136/$D136</f>
        <v>7.6253555982655652E-2</v>
      </c>
      <c r="J136" s="60">
        <f>H137/$D136</f>
        <v>0.18738003776026946</v>
      </c>
    </row>
    <row r="137" spans="1:10" ht="13.5" thickBot="1" x14ac:dyDescent="0.25">
      <c r="A137" s="141"/>
      <c r="B137" s="4" t="s">
        <v>2</v>
      </c>
      <c r="C137" s="4"/>
      <c r="D137" s="19"/>
      <c r="E137" s="54" t="s">
        <v>20</v>
      </c>
      <c r="F137" s="40">
        <v>1766.8480000000002</v>
      </c>
      <c r="G137" s="40">
        <v>624</v>
      </c>
      <c r="H137" s="44">
        <f t="shared" si="12"/>
        <v>1873.8003776026947</v>
      </c>
      <c r="I137" s="28"/>
      <c r="J137" s="49"/>
    </row>
    <row r="138" spans="1:10" x14ac:dyDescent="0.2">
      <c r="A138" s="174" t="s">
        <v>225</v>
      </c>
      <c r="B138" s="1" t="s">
        <v>0</v>
      </c>
      <c r="C138" s="1" t="s">
        <v>26</v>
      </c>
      <c r="D138" s="18">
        <v>4000</v>
      </c>
      <c r="E138" s="53"/>
      <c r="F138" s="18">
        <v>0</v>
      </c>
      <c r="G138" s="18">
        <v>0</v>
      </c>
      <c r="H138" s="18">
        <f t="shared" si="12"/>
        <v>0</v>
      </c>
      <c r="I138" s="26">
        <f>H138/$D138</f>
        <v>0</v>
      </c>
      <c r="J138" s="59">
        <f>H140/$D138</f>
        <v>0.37317772094037183</v>
      </c>
    </row>
    <row r="139" spans="1:10" x14ac:dyDescent="0.2">
      <c r="A139" s="175"/>
      <c r="B139" s="4" t="s">
        <v>1</v>
      </c>
      <c r="C139" s="4" t="s">
        <v>26</v>
      </c>
      <c r="D139" s="19">
        <v>2500</v>
      </c>
      <c r="E139" s="54" t="s">
        <v>3</v>
      </c>
      <c r="F139" s="19">
        <v>1139.3500000000001</v>
      </c>
      <c r="G139" s="19">
        <v>964.40000000000009</v>
      </c>
      <c r="H139" s="19">
        <f t="shared" si="12"/>
        <v>1492.7108837614874</v>
      </c>
      <c r="I139" s="27">
        <f>H139/$D139</f>
        <v>0.59708435350459499</v>
      </c>
      <c r="J139" s="60">
        <f>H140/$D139</f>
        <v>0.59708435350459499</v>
      </c>
    </row>
    <row r="140" spans="1:10" ht="13.5" thickBot="1" x14ac:dyDescent="0.25">
      <c r="A140" s="175"/>
      <c r="B140" s="4" t="s">
        <v>2</v>
      </c>
      <c r="C140" s="4"/>
      <c r="D140" s="19"/>
      <c r="E140" s="54" t="s">
        <v>3</v>
      </c>
      <c r="F140" s="40">
        <v>1139.3500000000001</v>
      </c>
      <c r="G140" s="40">
        <v>964.40000000000009</v>
      </c>
      <c r="H140" s="44">
        <f t="shared" si="12"/>
        <v>1492.7108837614874</v>
      </c>
      <c r="I140" s="28"/>
      <c r="J140" s="49"/>
    </row>
    <row r="141" spans="1:10" ht="13.5" thickBot="1" x14ac:dyDescent="0.25">
      <c r="A141" s="13" t="s">
        <v>226</v>
      </c>
      <c r="B141" s="11" t="s">
        <v>0</v>
      </c>
      <c r="C141" s="11" t="s">
        <v>27</v>
      </c>
      <c r="D141" s="20">
        <v>1600</v>
      </c>
      <c r="E141" s="31" t="s">
        <v>20</v>
      </c>
      <c r="F141" s="41">
        <v>68.48</v>
      </c>
      <c r="G141" s="41">
        <v>47.2</v>
      </c>
      <c r="H141" s="41">
        <f t="shared" ref="H141:H155" si="13">SQRT(F141^2+G141^2)</f>
        <v>83.17061019374573</v>
      </c>
      <c r="I141" s="12">
        <f t="shared" ref="I141:I142" si="14">H141/$D141</f>
        <v>5.1981631371091082E-2</v>
      </c>
      <c r="J141" s="99" t="s">
        <v>36</v>
      </c>
    </row>
    <row r="142" spans="1:10" ht="26.25" thickBot="1" x14ac:dyDescent="0.25">
      <c r="A142" s="13" t="s">
        <v>90</v>
      </c>
      <c r="B142" s="11" t="s">
        <v>0</v>
      </c>
      <c r="C142" s="11" t="s">
        <v>27</v>
      </c>
      <c r="D142" s="20">
        <v>1000</v>
      </c>
      <c r="E142" s="31" t="s">
        <v>131</v>
      </c>
      <c r="F142" s="41">
        <v>128</v>
      </c>
      <c r="G142" s="41">
        <v>78.8</v>
      </c>
      <c r="H142" s="41">
        <f t="shared" si="13"/>
        <v>150.31114396477727</v>
      </c>
      <c r="I142" s="12">
        <f t="shared" si="14"/>
        <v>0.15031114396477727</v>
      </c>
      <c r="J142" s="99" t="s">
        <v>36</v>
      </c>
    </row>
    <row r="143" spans="1:10" x14ac:dyDescent="0.2">
      <c r="A143" s="174" t="s">
        <v>91</v>
      </c>
      <c r="B143" s="1" t="s">
        <v>0</v>
      </c>
      <c r="C143" s="1" t="s">
        <v>27</v>
      </c>
      <c r="D143" s="18">
        <v>1600</v>
      </c>
      <c r="E143" s="53"/>
      <c r="F143" s="18">
        <v>0</v>
      </c>
      <c r="G143" s="18">
        <v>0</v>
      </c>
      <c r="H143" s="18">
        <f t="shared" si="13"/>
        <v>0</v>
      </c>
      <c r="I143" s="26">
        <f>H143/$D143</f>
        <v>0</v>
      </c>
      <c r="J143" s="59">
        <f>H145/$D143</f>
        <v>0.41689006719397859</v>
      </c>
    </row>
    <row r="144" spans="1:10" x14ac:dyDescent="0.2">
      <c r="A144" s="175"/>
      <c r="B144" s="4" t="s">
        <v>1</v>
      </c>
      <c r="C144" s="4" t="s">
        <v>27</v>
      </c>
      <c r="D144" s="19">
        <v>1600</v>
      </c>
      <c r="E144" s="54" t="s">
        <v>11</v>
      </c>
      <c r="F144" s="19">
        <v>559.6</v>
      </c>
      <c r="G144" s="19">
        <v>363</v>
      </c>
      <c r="H144" s="19">
        <f t="shared" si="13"/>
        <v>667.02410751036575</v>
      </c>
      <c r="I144" s="27">
        <f>H144/$D144</f>
        <v>0.41689006719397859</v>
      </c>
      <c r="J144" s="60">
        <f>H145/$D144</f>
        <v>0.41689006719397859</v>
      </c>
    </row>
    <row r="145" spans="1:10" ht="13.5" thickBot="1" x14ac:dyDescent="0.25">
      <c r="A145" s="176"/>
      <c r="B145" s="6" t="s">
        <v>2</v>
      </c>
      <c r="C145" s="6"/>
      <c r="D145" s="22"/>
      <c r="E145" s="32" t="s">
        <v>11</v>
      </c>
      <c r="F145" s="44">
        <v>559.6</v>
      </c>
      <c r="G145" s="44">
        <v>363</v>
      </c>
      <c r="H145" s="44">
        <f t="shared" si="13"/>
        <v>667.02410751036575</v>
      </c>
      <c r="I145" s="28"/>
      <c r="J145" s="49"/>
    </row>
    <row r="146" spans="1:10" ht="13.5" thickBot="1" x14ac:dyDescent="0.25">
      <c r="A146" s="13" t="s">
        <v>227</v>
      </c>
      <c r="B146" s="11" t="s">
        <v>0</v>
      </c>
      <c r="C146" s="11" t="s">
        <v>27</v>
      </c>
      <c r="D146" s="20">
        <v>1000</v>
      </c>
      <c r="E146" s="31" t="s">
        <v>35</v>
      </c>
      <c r="F146" s="41">
        <v>181.8</v>
      </c>
      <c r="G146" s="41">
        <v>76.8</v>
      </c>
      <c r="H146" s="41">
        <f t="shared" si="13"/>
        <v>197.35622614956947</v>
      </c>
      <c r="I146" s="12">
        <f>H146/$D146</f>
        <v>0.19735622614956946</v>
      </c>
      <c r="J146" s="99" t="s">
        <v>36</v>
      </c>
    </row>
    <row r="147" spans="1:10" x14ac:dyDescent="0.2">
      <c r="A147" s="140" t="s">
        <v>228</v>
      </c>
      <c r="B147" s="1" t="s">
        <v>0</v>
      </c>
      <c r="C147" s="1" t="s">
        <v>29</v>
      </c>
      <c r="D147" s="18">
        <v>16000</v>
      </c>
      <c r="E147" s="53" t="s">
        <v>22</v>
      </c>
      <c r="F147" s="18">
        <v>2824.4</v>
      </c>
      <c r="G147" s="18">
        <v>1447.2</v>
      </c>
      <c r="H147" s="18">
        <f t="shared" si="13"/>
        <v>3173.5820770857654</v>
      </c>
      <c r="I147" s="26">
        <f>H147/$D147</f>
        <v>0.19834887981786034</v>
      </c>
      <c r="J147" s="59">
        <f>H149/$D147</f>
        <v>0.48889521795638879</v>
      </c>
    </row>
    <row r="148" spans="1:10" x14ac:dyDescent="0.2">
      <c r="A148" s="141"/>
      <c r="B148" s="4" t="s">
        <v>1</v>
      </c>
      <c r="C148" s="4" t="s">
        <v>29</v>
      </c>
      <c r="D148" s="19">
        <v>16000</v>
      </c>
      <c r="E148" s="54" t="s">
        <v>22</v>
      </c>
      <c r="F148" s="57">
        <v>4254.8999999999996</v>
      </c>
      <c r="G148" s="57">
        <v>1880.3000000000002</v>
      </c>
      <c r="H148" s="19">
        <f t="shared" si="13"/>
        <v>4651.8493204316064</v>
      </c>
      <c r="I148" s="27">
        <f>H148/$D148</f>
        <v>0.29074058252697538</v>
      </c>
      <c r="J148" s="60">
        <f>H149/$D148</f>
        <v>0.48889521795638879</v>
      </c>
    </row>
    <row r="149" spans="1:10" ht="13.5" thickBot="1" x14ac:dyDescent="0.25">
      <c r="A149" s="142"/>
      <c r="B149" s="6" t="s">
        <v>2</v>
      </c>
      <c r="C149" s="71"/>
      <c r="D149" s="73"/>
      <c r="E149" s="32" t="s">
        <v>22</v>
      </c>
      <c r="F149" s="44">
        <v>7079.2999999999993</v>
      </c>
      <c r="G149" s="44">
        <v>3327.5</v>
      </c>
      <c r="H149" s="44">
        <f t="shared" si="13"/>
        <v>7822.3234873022211</v>
      </c>
      <c r="I149" s="28"/>
      <c r="J149" s="49"/>
    </row>
    <row r="150" spans="1:10" x14ac:dyDescent="0.2">
      <c r="A150" s="174" t="s">
        <v>293</v>
      </c>
      <c r="B150" s="1" t="s">
        <v>0</v>
      </c>
      <c r="C150" s="125" t="s">
        <v>28</v>
      </c>
      <c r="D150" s="111">
        <v>10000</v>
      </c>
      <c r="E150" s="53" t="s">
        <v>22</v>
      </c>
      <c r="F150" s="18">
        <v>298.2</v>
      </c>
      <c r="G150" s="18">
        <v>96.600000000000009</v>
      </c>
      <c r="H150" s="18">
        <f t="shared" si="13"/>
        <v>313.45621703836088</v>
      </c>
      <c r="I150" s="26">
        <f>H150/$D150</f>
        <v>3.1345621703836091E-2</v>
      </c>
      <c r="J150" s="59">
        <f>H152/$D150</f>
        <v>3.1345621703836091E-2</v>
      </c>
    </row>
    <row r="151" spans="1:10" x14ac:dyDescent="0.2">
      <c r="A151" s="175"/>
      <c r="B151" s="4" t="s">
        <v>1</v>
      </c>
      <c r="C151" s="116" t="s">
        <v>28</v>
      </c>
      <c r="D151" s="113">
        <v>10000</v>
      </c>
      <c r="E151" s="54"/>
      <c r="F151" s="19">
        <v>0</v>
      </c>
      <c r="G151" s="19">
        <v>0</v>
      </c>
      <c r="H151" s="19">
        <f t="shared" si="13"/>
        <v>0</v>
      </c>
      <c r="I151" s="27">
        <f>H151/$D151</f>
        <v>0</v>
      </c>
      <c r="J151" s="60">
        <f>H152/$D151</f>
        <v>3.1345621703836091E-2</v>
      </c>
    </row>
    <row r="152" spans="1:10" ht="13.5" thickBot="1" x14ac:dyDescent="0.25">
      <c r="A152" s="175"/>
      <c r="B152" s="4" t="s">
        <v>2</v>
      </c>
      <c r="C152" s="4"/>
      <c r="D152" s="19"/>
      <c r="E152" s="54" t="s">
        <v>22</v>
      </c>
      <c r="F152" s="40">
        <v>298.2</v>
      </c>
      <c r="G152" s="40">
        <v>96.600000000000009</v>
      </c>
      <c r="H152" s="44">
        <f t="shared" si="13"/>
        <v>313.45621703836088</v>
      </c>
      <c r="I152" s="28"/>
      <c r="J152" s="49"/>
    </row>
    <row r="153" spans="1:10" x14ac:dyDescent="0.2">
      <c r="A153" s="174" t="s">
        <v>229</v>
      </c>
      <c r="B153" s="1" t="s">
        <v>0</v>
      </c>
      <c r="C153" s="1" t="s">
        <v>27</v>
      </c>
      <c r="D153" s="18">
        <v>4000</v>
      </c>
      <c r="E153" s="53"/>
      <c r="F153" s="18">
        <v>0</v>
      </c>
      <c r="G153" s="18">
        <v>0</v>
      </c>
      <c r="H153" s="18">
        <f t="shared" si="13"/>
        <v>0</v>
      </c>
      <c r="I153" s="26">
        <f>H153/$D153</f>
        <v>0</v>
      </c>
      <c r="J153" s="59">
        <f>H155/$D153</f>
        <v>0.31364342811543172</v>
      </c>
    </row>
    <row r="154" spans="1:10" x14ac:dyDescent="0.2">
      <c r="A154" s="175"/>
      <c r="B154" s="4" t="s">
        <v>1</v>
      </c>
      <c r="C154" s="4" t="s">
        <v>27</v>
      </c>
      <c r="D154" s="113">
        <v>4000</v>
      </c>
      <c r="E154" s="54" t="s">
        <v>11</v>
      </c>
      <c r="F154" s="19">
        <v>1036.8</v>
      </c>
      <c r="G154" s="19">
        <v>706.4</v>
      </c>
      <c r="H154" s="19">
        <f t="shared" si="13"/>
        <v>1254.5737124617269</v>
      </c>
      <c r="I154" s="27">
        <f>H154/$D154</f>
        <v>0.31364342811543172</v>
      </c>
      <c r="J154" s="60">
        <f>H155/$D154</f>
        <v>0.31364342811543172</v>
      </c>
    </row>
    <row r="155" spans="1:10" ht="13.5" thickBot="1" x14ac:dyDescent="0.25">
      <c r="A155" s="175"/>
      <c r="B155" s="4" t="s">
        <v>2</v>
      </c>
      <c r="C155" s="4"/>
      <c r="D155" s="19"/>
      <c r="E155" s="54" t="s">
        <v>11</v>
      </c>
      <c r="F155" s="40">
        <v>1036.8</v>
      </c>
      <c r="G155" s="40">
        <v>706.4</v>
      </c>
      <c r="H155" s="44">
        <f t="shared" si="13"/>
        <v>1254.5737124617269</v>
      </c>
      <c r="I155" s="28"/>
      <c r="J155" s="49"/>
    </row>
    <row r="156" spans="1:10" ht="26.25" thickBot="1" x14ac:dyDescent="0.25">
      <c r="A156" s="130" t="s">
        <v>44</v>
      </c>
      <c r="B156" s="8" t="s">
        <v>1</v>
      </c>
      <c r="C156" s="8" t="s">
        <v>26</v>
      </c>
      <c r="D156" s="21">
        <v>2500</v>
      </c>
      <c r="E156" s="31" t="s">
        <v>20</v>
      </c>
      <c r="F156" s="42">
        <v>415.52799999999996</v>
      </c>
      <c r="G156" s="42">
        <v>184.8</v>
      </c>
      <c r="H156" s="41">
        <f t="shared" ref="H156:H164" si="15">SQRT(F156^2+G156^2)</f>
        <v>454.76868711906712</v>
      </c>
      <c r="I156" s="12">
        <f>H156/$D156</f>
        <v>0.18190747484762684</v>
      </c>
      <c r="J156" s="183" t="s">
        <v>36</v>
      </c>
    </row>
    <row r="157" spans="1:10" x14ac:dyDescent="0.2">
      <c r="A157" s="134" t="s">
        <v>152</v>
      </c>
      <c r="B157" s="1" t="s">
        <v>0</v>
      </c>
      <c r="C157" s="1" t="s">
        <v>27</v>
      </c>
      <c r="D157" s="18">
        <v>1000</v>
      </c>
      <c r="E157" s="53"/>
      <c r="F157" s="18">
        <v>0</v>
      </c>
      <c r="G157" s="18">
        <v>0</v>
      </c>
      <c r="H157" s="18">
        <f t="shared" si="15"/>
        <v>0</v>
      </c>
      <c r="I157" s="26">
        <f>H157/$D157</f>
        <v>0</v>
      </c>
      <c r="J157" s="59">
        <f>H159/$D157</f>
        <v>0.25626229440945847</v>
      </c>
    </row>
    <row r="158" spans="1:10" x14ac:dyDescent="0.2">
      <c r="A158" s="135"/>
      <c r="B158" s="4" t="s">
        <v>1</v>
      </c>
      <c r="C158" s="4" t="s">
        <v>27</v>
      </c>
      <c r="D158" s="19">
        <v>1000</v>
      </c>
      <c r="E158" s="54" t="s">
        <v>127</v>
      </c>
      <c r="F158" s="19">
        <v>191.756</v>
      </c>
      <c r="G158" s="19">
        <v>170</v>
      </c>
      <c r="H158" s="19">
        <f t="shared" si="15"/>
        <v>256.26229440945849</v>
      </c>
      <c r="I158" s="27">
        <f>H158/$D158</f>
        <v>0.25626229440945847</v>
      </c>
      <c r="J158" s="60">
        <f>H159/$D158</f>
        <v>0.25626229440945847</v>
      </c>
    </row>
    <row r="159" spans="1:10" ht="13.5" thickBot="1" x14ac:dyDescent="0.25">
      <c r="A159" s="135"/>
      <c r="B159" s="4" t="s">
        <v>2</v>
      </c>
      <c r="C159" s="4"/>
      <c r="D159" s="19"/>
      <c r="E159" s="54" t="s">
        <v>127</v>
      </c>
      <c r="F159" s="40">
        <v>191.756</v>
      </c>
      <c r="G159" s="40">
        <v>170</v>
      </c>
      <c r="H159" s="44">
        <f t="shared" si="15"/>
        <v>256.26229440945849</v>
      </c>
      <c r="I159" s="28"/>
      <c r="J159" s="49"/>
    </row>
    <row r="160" spans="1:10" ht="26.25" thickBot="1" x14ac:dyDescent="0.25">
      <c r="A160" s="13" t="s">
        <v>230</v>
      </c>
      <c r="B160" s="11" t="s">
        <v>0</v>
      </c>
      <c r="C160" s="11" t="s">
        <v>27</v>
      </c>
      <c r="D160" s="20">
        <v>1600</v>
      </c>
      <c r="E160" s="31" t="s">
        <v>83</v>
      </c>
      <c r="F160" s="41">
        <v>225.11600000000001</v>
      </c>
      <c r="G160" s="41">
        <v>151.80000000000001</v>
      </c>
      <c r="H160" s="41">
        <f t="shared" si="15"/>
        <v>271.51510723346502</v>
      </c>
      <c r="I160" s="12">
        <f>H160/$D160</f>
        <v>0.16969694202091565</v>
      </c>
      <c r="J160" s="99" t="s">
        <v>36</v>
      </c>
    </row>
    <row r="161" spans="1:138" ht="26.25" thickBot="1" x14ac:dyDescent="0.25">
      <c r="A161" s="13" t="s">
        <v>92</v>
      </c>
      <c r="B161" s="11" t="s">
        <v>0</v>
      </c>
      <c r="C161" s="11" t="s">
        <v>27</v>
      </c>
      <c r="D161" s="20">
        <v>1000</v>
      </c>
      <c r="E161" s="31" t="s">
        <v>11</v>
      </c>
      <c r="F161" s="41">
        <v>191.352</v>
      </c>
      <c r="G161" s="41">
        <v>108</v>
      </c>
      <c r="H161" s="41">
        <f t="shared" si="15"/>
        <v>219.72616572452176</v>
      </c>
      <c r="I161" s="12">
        <f t="shared" ref="I161" si="16">H161/$D161</f>
        <v>0.21972616572452178</v>
      </c>
      <c r="J161" s="99" t="s">
        <v>36</v>
      </c>
    </row>
    <row r="162" spans="1:138" x14ac:dyDescent="0.2">
      <c r="A162" s="174" t="s">
        <v>93</v>
      </c>
      <c r="B162" s="1" t="s">
        <v>0</v>
      </c>
      <c r="C162" s="1" t="s">
        <v>26</v>
      </c>
      <c r="D162" s="18">
        <v>1600</v>
      </c>
      <c r="E162" s="53"/>
      <c r="F162" s="18">
        <v>0</v>
      </c>
      <c r="G162" s="18">
        <v>0</v>
      </c>
      <c r="H162" s="18">
        <f t="shared" si="15"/>
        <v>0</v>
      </c>
      <c r="I162" s="26">
        <f>H162/$D162</f>
        <v>0</v>
      </c>
      <c r="J162" s="59">
        <f>H164/$D162</f>
        <v>0.13051123955046937</v>
      </c>
    </row>
    <row r="163" spans="1:138" x14ac:dyDescent="0.2">
      <c r="A163" s="175"/>
      <c r="B163" s="4" t="s">
        <v>1</v>
      </c>
      <c r="C163" s="4" t="s">
        <v>26</v>
      </c>
      <c r="D163" s="19">
        <v>1600</v>
      </c>
      <c r="E163" s="54" t="s">
        <v>23</v>
      </c>
      <c r="F163" s="19">
        <v>180.14879999999999</v>
      </c>
      <c r="G163" s="19">
        <v>105.60000000000001</v>
      </c>
      <c r="H163" s="19">
        <f t="shared" si="15"/>
        <v>208.81798328075098</v>
      </c>
      <c r="I163" s="27">
        <f>H163/$D163</f>
        <v>0.13051123955046937</v>
      </c>
      <c r="J163" s="60">
        <f>H164/$D163</f>
        <v>0.13051123955046937</v>
      </c>
    </row>
    <row r="164" spans="1:138" ht="13.5" thickBot="1" x14ac:dyDescent="0.25">
      <c r="A164" s="176"/>
      <c r="B164" s="6" t="s">
        <v>2</v>
      </c>
      <c r="C164" s="6"/>
      <c r="D164" s="22"/>
      <c r="E164" s="32" t="s">
        <v>23</v>
      </c>
      <c r="F164" s="44">
        <v>180.14879999999999</v>
      </c>
      <c r="G164" s="44">
        <v>105.60000000000001</v>
      </c>
      <c r="H164" s="44">
        <f t="shared" si="15"/>
        <v>208.81798328075098</v>
      </c>
      <c r="I164" s="28"/>
      <c r="J164" s="49"/>
    </row>
    <row r="165" spans="1:138" ht="12.75" customHeight="1" x14ac:dyDescent="0.2">
      <c r="A165" s="137" t="s">
        <v>271</v>
      </c>
      <c r="B165" s="1" t="s">
        <v>0</v>
      </c>
      <c r="C165" s="1" t="s">
        <v>29</v>
      </c>
      <c r="D165" s="18">
        <v>10000</v>
      </c>
      <c r="E165" s="53" t="s">
        <v>11</v>
      </c>
      <c r="F165" s="18">
        <v>1544.4</v>
      </c>
      <c r="G165" s="18">
        <v>488.40000000000003</v>
      </c>
      <c r="H165" s="18">
        <f>SQRT(F165^2+G165^2)</f>
        <v>1619.7857636119661</v>
      </c>
      <c r="I165" s="14">
        <f>H165/$D165</f>
        <v>0.16197857636119661</v>
      </c>
      <c r="J165" s="59">
        <f>H167/$D165</f>
        <v>0.49014676822355968</v>
      </c>
      <c r="DL165" s="108"/>
      <c r="DT165" s="108"/>
      <c r="EH165" s="108"/>
    </row>
    <row r="166" spans="1:138" x14ac:dyDescent="0.2">
      <c r="A166" s="138"/>
      <c r="B166" s="4" t="s">
        <v>1</v>
      </c>
      <c r="C166" s="4" t="s">
        <v>29</v>
      </c>
      <c r="D166" s="19">
        <v>10000</v>
      </c>
      <c r="E166" s="54" t="s">
        <v>125</v>
      </c>
      <c r="F166" s="19">
        <v>2838</v>
      </c>
      <c r="G166" s="19">
        <v>2046</v>
      </c>
      <c r="H166" s="19">
        <f>SQRT(F166^2+G166^2)</f>
        <v>3498.6225861044227</v>
      </c>
      <c r="I166" s="15">
        <f>H166/$D166</f>
        <v>0.34986225861044229</v>
      </c>
      <c r="J166" s="60">
        <f>H167/$D166</f>
        <v>0.49014676822355968</v>
      </c>
    </row>
    <row r="167" spans="1:138" ht="13.5" thickBot="1" x14ac:dyDescent="0.25">
      <c r="A167" s="139"/>
      <c r="B167" s="6" t="s">
        <v>2</v>
      </c>
      <c r="C167" s="6"/>
      <c r="D167" s="22"/>
      <c r="E167" s="32" t="s">
        <v>125</v>
      </c>
      <c r="F167" s="44">
        <v>4171.2</v>
      </c>
      <c r="G167" s="44">
        <v>2574</v>
      </c>
      <c r="H167" s="44">
        <f>SQRT(F167^2+G167^2)</f>
        <v>4901.4676822355968</v>
      </c>
      <c r="I167" s="23"/>
      <c r="J167" s="49"/>
    </row>
    <row r="168" spans="1:138" x14ac:dyDescent="0.2">
      <c r="A168" s="137" t="s">
        <v>272</v>
      </c>
      <c r="B168" s="1" t="s">
        <v>0</v>
      </c>
      <c r="C168" s="1" t="s">
        <v>27</v>
      </c>
      <c r="D168" s="18">
        <v>6300</v>
      </c>
      <c r="E168" s="53" t="s">
        <v>34</v>
      </c>
      <c r="F168" s="18">
        <v>559.76</v>
      </c>
      <c r="G168" s="18">
        <v>475.2</v>
      </c>
      <c r="H168" s="18">
        <f>SQRT(F168^2+G168^2)</f>
        <v>734.26582216524275</v>
      </c>
      <c r="I168" s="14">
        <f>H168/$D168</f>
        <v>0.11655013050241948</v>
      </c>
      <c r="J168" s="59">
        <f>H170/$D168</f>
        <v>0.11655013050241948</v>
      </c>
    </row>
    <row r="169" spans="1:138" x14ac:dyDescent="0.2">
      <c r="A169" s="138"/>
      <c r="B169" s="4" t="s">
        <v>1</v>
      </c>
      <c r="C169" s="4" t="s">
        <v>26</v>
      </c>
      <c r="D169" s="19">
        <v>6300</v>
      </c>
      <c r="E169" s="54" t="s">
        <v>82</v>
      </c>
      <c r="F169" s="19">
        <v>571.20000000000005</v>
      </c>
      <c r="G169" s="19">
        <v>429.6</v>
      </c>
      <c r="H169" s="19">
        <f>SQRT(F169^2+G169^2)</f>
        <v>714.72064472771467</v>
      </c>
      <c r="I169" s="15">
        <f>H169/$D169</f>
        <v>0.11344772138535153</v>
      </c>
      <c r="J169" s="60">
        <f>H170/$D169</f>
        <v>0.11655013050241948</v>
      </c>
    </row>
    <row r="170" spans="1:138" ht="13.5" thickBot="1" x14ac:dyDescent="0.25">
      <c r="A170" s="180"/>
      <c r="B170" s="3" t="s">
        <v>2</v>
      </c>
      <c r="C170" s="3"/>
      <c r="D170" s="38"/>
      <c r="E170" s="61" t="s">
        <v>34</v>
      </c>
      <c r="F170" s="46">
        <v>559.76</v>
      </c>
      <c r="G170" s="46">
        <v>475.2</v>
      </c>
      <c r="H170" s="44">
        <f>SQRT(F170^2+G170^2)</f>
        <v>734.26582216524275</v>
      </c>
      <c r="I170" s="23"/>
      <c r="J170" s="49"/>
    </row>
    <row r="171" spans="1:138" x14ac:dyDescent="0.2">
      <c r="A171" s="140" t="s">
        <v>145</v>
      </c>
      <c r="B171" s="1" t="s">
        <v>0</v>
      </c>
      <c r="C171" s="1" t="s">
        <v>26</v>
      </c>
      <c r="D171" s="18">
        <v>2500</v>
      </c>
      <c r="E171" s="53" t="s">
        <v>127</v>
      </c>
      <c r="F171" s="18">
        <v>479.6</v>
      </c>
      <c r="G171" s="18">
        <v>400.40000000000003</v>
      </c>
      <c r="H171" s="18">
        <f>SQRT(F171^2+G171^2)</f>
        <v>624.76901331612157</v>
      </c>
      <c r="I171" s="14">
        <f>H171/$D171</f>
        <v>0.24990760532644862</v>
      </c>
      <c r="J171" s="59">
        <f>H173/$D171</f>
        <v>0.24990760532644862</v>
      </c>
    </row>
    <row r="172" spans="1:138" x14ac:dyDescent="0.2">
      <c r="A172" s="141"/>
      <c r="B172" s="4" t="s">
        <v>1</v>
      </c>
      <c r="C172" s="4" t="s">
        <v>27</v>
      </c>
      <c r="D172" s="19">
        <v>6300</v>
      </c>
      <c r="E172" s="54"/>
      <c r="F172" s="19">
        <v>0</v>
      </c>
      <c r="G172" s="19">
        <v>0</v>
      </c>
      <c r="H172" s="19">
        <f>SQRT(F172^2+G172^2)</f>
        <v>0</v>
      </c>
      <c r="I172" s="15">
        <f>H172/$D172</f>
        <v>0</v>
      </c>
      <c r="J172" s="60">
        <f>H173/$D172</f>
        <v>9.916968465335263E-2</v>
      </c>
    </row>
    <row r="173" spans="1:138" ht="13.5" thickBot="1" x14ac:dyDescent="0.25">
      <c r="A173" s="141"/>
      <c r="B173" s="3" t="s">
        <v>2</v>
      </c>
      <c r="C173" s="3"/>
      <c r="D173" s="38"/>
      <c r="E173" s="61" t="s">
        <v>127</v>
      </c>
      <c r="F173" s="46">
        <v>479.6</v>
      </c>
      <c r="G173" s="46">
        <v>400.40000000000003</v>
      </c>
      <c r="H173" s="44">
        <f>SQRT(F173^2+G173^2)</f>
        <v>624.76901331612157</v>
      </c>
      <c r="I173" s="23"/>
      <c r="J173" s="49"/>
    </row>
    <row r="174" spans="1:138" ht="26.25" thickBot="1" x14ac:dyDescent="0.25">
      <c r="A174" s="16" t="s">
        <v>70</v>
      </c>
      <c r="B174" s="11" t="s">
        <v>1</v>
      </c>
      <c r="C174" s="11" t="s">
        <v>66</v>
      </c>
      <c r="D174" s="20">
        <v>6300</v>
      </c>
      <c r="E174" s="31" t="s">
        <v>32</v>
      </c>
      <c r="F174" s="41">
        <v>177.66000000000003</v>
      </c>
      <c r="G174" s="41">
        <v>2.1000000000000085</v>
      </c>
      <c r="H174" s="41">
        <f>SQRT(F174^2+G174^2)</f>
        <v>177.67241091401897</v>
      </c>
      <c r="I174" s="12">
        <f>H174/$D174</f>
        <v>2.8201969986352216E-2</v>
      </c>
      <c r="J174" s="99" t="s">
        <v>36</v>
      </c>
    </row>
    <row r="175" spans="1:138" x14ac:dyDescent="0.2">
      <c r="A175" s="174" t="s">
        <v>273</v>
      </c>
      <c r="B175" s="1" t="s">
        <v>0</v>
      </c>
      <c r="C175" s="1" t="s">
        <v>26</v>
      </c>
      <c r="D175" s="18">
        <v>1000</v>
      </c>
      <c r="E175" s="53" t="s">
        <v>125</v>
      </c>
      <c r="F175" s="18">
        <v>535.68000000000006</v>
      </c>
      <c r="G175" s="18">
        <v>680.32</v>
      </c>
      <c r="H175" s="18">
        <f>SQRT(F175^2+G175^2)</f>
        <v>865.90320752379716</v>
      </c>
      <c r="I175" s="14">
        <f>H175/$D175</f>
        <v>0.86590320752379712</v>
      </c>
      <c r="J175" s="59" t="s">
        <v>36</v>
      </c>
    </row>
    <row r="176" spans="1:138" x14ac:dyDescent="0.2">
      <c r="A176" s="175"/>
      <c r="B176" s="4" t="s">
        <v>1</v>
      </c>
      <c r="C176" s="4" t="s">
        <v>27</v>
      </c>
      <c r="D176" s="19">
        <v>1000</v>
      </c>
      <c r="E176" s="54"/>
      <c r="F176" s="19">
        <v>0</v>
      </c>
      <c r="G176" s="19">
        <v>0</v>
      </c>
      <c r="H176" s="19">
        <f>SQRT(F176^2+G176^2)</f>
        <v>0</v>
      </c>
      <c r="I176" s="15">
        <f>H176/$D176</f>
        <v>0</v>
      </c>
      <c r="J176" s="60" t="s">
        <v>36</v>
      </c>
    </row>
    <row r="177" spans="1:10" ht="13.5" thickBot="1" x14ac:dyDescent="0.25">
      <c r="A177" s="176"/>
      <c r="B177" s="6" t="s">
        <v>37</v>
      </c>
      <c r="C177" s="6" t="s">
        <v>27</v>
      </c>
      <c r="D177" s="22">
        <v>2500</v>
      </c>
      <c r="E177" s="32" t="s">
        <v>31</v>
      </c>
      <c r="F177" s="44">
        <v>722.4</v>
      </c>
      <c r="G177" s="44">
        <v>370.8</v>
      </c>
      <c r="H177" s="44">
        <f>SQRT(F177^2+G177^2)</f>
        <v>812.00640391563411</v>
      </c>
      <c r="I177" s="23">
        <f>H177/$D177</f>
        <v>0.32480256156625364</v>
      </c>
      <c r="J177" s="49" t="s">
        <v>36</v>
      </c>
    </row>
    <row r="178" spans="1:10" x14ac:dyDescent="0.2">
      <c r="A178" s="134" t="s">
        <v>274</v>
      </c>
      <c r="B178" s="1" t="s">
        <v>0</v>
      </c>
      <c r="C178" s="1" t="s">
        <v>27</v>
      </c>
      <c r="D178" s="18">
        <v>2500</v>
      </c>
      <c r="E178" s="53" t="s">
        <v>125</v>
      </c>
      <c r="F178" s="18">
        <v>213.14400000000001</v>
      </c>
      <c r="G178" s="18">
        <v>121.60000000000001</v>
      </c>
      <c r="H178" s="18">
        <f>SQRT(F178^2+G178^2)</f>
        <v>245.39137054101963</v>
      </c>
      <c r="I178" s="14">
        <f>H178/$D178</f>
        <v>9.8156548216407846E-2</v>
      </c>
      <c r="J178" s="59">
        <f>H180/$D178</f>
        <v>0.33981678156465434</v>
      </c>
    </row>
    <row r="179" spans="1:10" x14ac:dyDescent="0.2">
      <c r="A179" s="135"/>
      <c r="B179" s="4" t="s">
        <v>1</v>
      </c>
      <c r="C179" s="4" t="s">
        <v>27</v>
      </c>
      <c r="D179" s="19">
        <v>2500</v>
      </c>
      <c r="E179" s="54" t="s">
        <v>24</v>
      </c>
      <c r="F179" s="19">
        <v>532.29600000000005</v>
      </c>
      <c r="G179" s="19">
        <v>319.2</v>
      </c>
      <c r="H179" s="19">
        <f>SQRT(F179^2+G179^2)</f>
        <v>620.66711820105309</v>
      </c>
      <c r="I179" s="15">
        <f>H179/$D179</f>
        <v>0.24826684728042123</v>
      </c>
      <c r="J179" s="60">
        <f>H180/$D179</f>
        <v>0.33981678156465434</v>
      </c>
    </row>
    <row r="180" spans="1:10" ht="13.5" thickBot="1" x14ac:dyDescent="0.25">
      <c r="A180" s="136"/>
      <c r="B180" s="6" t="s">
        <v>2</v>
      </c>
      <c r="C180" s="6"/>
      <c r="D180" s="22"/>
      <c r="E180" s="32" t="s">
        <v>24</v>
      </c>
      <c r="F180" s="44">
        <v>733.38400000000001</v>
      </c>
      <c r="G180" s="44">
        <v>428.8</v>
      </c>
      <c r="H180" s="44">
        <f>SQRT(F180^2+G180^2)</f>
        <v>849.5419539116358</v>
      </c>
      <c r="I180" s="23"/>
      <c r="J180" s="49"/>
    </row>
    <row r="181" spans="1:10" x14ac:dyDescent="0.2">
      <c r="A181" s="134" t="s">
        <v>71</v>
      </c>
      <c r="B181" s="1" t="s">
        <v>0</v>
      </c>
      <c r="C181" s="1" t="s">
        <v>27</v>
      </c>
      <c r="D181" s="18">
        <v>630</v>
      </c>
      <c r="E181" s="53" t="s">
        <v>35</v>
      </c>
      <c r="F181" s="18">
        <v>32.799999999999997</v>
      </c>
      <c r="G181" s="18">
        <v>28.8</v>
      </c>
      <c r="H181" s="18">
        <f>SQRT(F181^2+G181^2)</f>
        <v>43.649513170251964</v>
      </c>
      <c r="I181" s="14">
        <f>H181/$D181</f>
        <v>6.9284941540082481E-2</v>
      </c>
      <c r="J181" s="59">
        <f>H183/$D181</f>
        <v>0.14602760518628807</v>
      </c>
    </row>
    <row r="182" spans="1:10" x14ac:dyDescent="0.2">
      <c r="A182" s="135"/>
      <c r="B182" s="4" t="s">
        <v>1</v>
      </c>
      <c r="C182" s="4" t="s">
        <v>27</v>
      </c>
      <c r="D182" s="19">
        <v>630</v>
      </c>
      <c r="E182" s="54" t="s">
        <v>34</v>
      </c>
      <c r="F182" s="19">
        <v>34</v>
      </c>
      <c r="G182" s="19">
        <v>36.4</v>
      </c>
      <c r="H182" s="19">
        <f>SQRT(F182^2+G182^2)</f>
        <v>49.809236091311419</v>
      </c>
      <c r="I182" s="15">
        <f>H182/$D182</f>
        <v>7.9062279510018124E-2</v>
      </c>
      <c r="J182" s="60">
        <f>H183/$D182</f>
        <v>0.14602760518628807</v>
      </c>
    </row>
    <row r="183" spans="1:10" ht="13.5" thickBot="1" x14ac:dyDescent="0.25">
      <c r="A183" s="136"/>
      <c r="B183" s="6" t="s">
        <v>2</v>
      </c>
      <c r="C183" s="6"/>
      <c r="D183" s="22"/>
      <c r="E183" s="32" t="s">
        <v>34</v>
      </c>
      <c r="F183" s="44">
        <v>62.400000000000006</v>
      </c>
      <c r="G183" s="44">
        <v>67.599999999999994</v>
      </c>
      <c r="H183" s="44">
        <f>SQRT(F183^2+G183^2)</f>
        <v>91.997391267361493</v>
      </c>
      <c r="I183" s="23"/>
      <c r="J183" s="49"/>
    </row>
    <row r="184" spans="1:10" x14ac:dyDescent="0.2">
      <c r="A184" s="134" t="s">
        <v>72</v>
      </c>
      <c r="B184" s="1" t="s">
        <v>0</v>
      </c>
      <c r="C184" s="1" t="s">
        <v>27</v>
      </c>
      <c r="D184" s="18">
        <v>1600</v>
      </c>
      <c r="E184" s="53"/>
      <c r="F184" s="18">
        <v>0</v>
      </c>
      <c r="G184" s="18">
        <v>0</v>
      </c>
      <c r="H184" s="18">
        <f>SQRT(F184^2+G184^2)</f>
        <v>0</v>
      </c>
      <c r="I184" s="14">
        <f>H184/$D184</f>
        <v>0</v>
      </c>
      <c r="J184" s="59">
        <f>H186/$D184</f>
        <v>4.8166898968586301E-2</v>
      </c>
    </row>
    <row r="185" spans="1:10" x14ac:dyDescent="0.2">
      <c r="A185" s="135"/>
      <c r="B185" s="4" t="s">
        <v>1</v>
      </c>
      <c r="C185" s="4" t="s">
        <v>27</v>
      </c>
      <c r="D185" s="19">
        <v>1600</v>
      </c>
      <c r="E185" s="54" t="s">
        <v>21</v>
      </c>
      <c r="F185" s="19">
        <v>53.78</v>
      </c>
      <c r="G185" s="19">
        <v>55.2</v>
      </c>
      <c r="H185" s="19">
        <f>SQRT(F185^2+G185^2)</f>
        <v>77.067038349738084</v>
      </c>
      <c r="I185" s="15">
        <f>H185/$D185</f>
        <v>4.8166898968586301E-2</v>
      </c>
      <c r="J185" s="60">
        <f>H186/$D185</f>
        <v>4.8166898968586301E-2</v>
      </c>
    </row>
    <row r="186" spans="1:10" ht="13.5" thickBot="1" x14ac:dyDescent="0.25">
      <c r="A186" s="136"/>
      <c r="B186" s="6" t="s">
        <v>2</v>
      </c>
      <c r="C186" s="6"/>
      <c r="D186" s="22"/>
      <c r="E186" s="32" t="s">
        <v>21</v>
      </c>
      <c r="F186" s="44">
        <v>53.78</v>
      </c>
      <c r="G186" s="44">
        <v>55.2</v>
      </c>
      <c r="H186" s="44">
        <f>SQRT(F186^2+G186^2)</f>
        <v>77.067038349738084</v>
      </c>
      <c r="I186" s="23"/>
      <c r="J186" s="49"/>
    </row>
    <row r="187" spans="1:10" x14ac:dyDescent="0.2">
      <c r="A187" s="137" t="s">
        <v>275</v>
      </c>
      <c r="B187" s="1" t="s">
        <v>0</v>
      </c>
      <c r="C187" s="1" t="s">
        <v>29</v>
      </c>
      <c r="D187" s="18">
        <v>10000</v>
      </c>
      <c r="E187" s="53" t="s">
        <v>11</v>
      </c>
      <c r="F187" s="18">
        <v>2197.8000000000002</v>
      </c>
      <c r="G187" s="18">
        <v>1468.5</v>
      </c>
      <c r="H187" s="18">
        <f>SQRT(F187^2+G187^2)</f>
        <v>2643.2588011770622</v>
      </c>
      <c r="I187" s="14">
        <f>H187/$D187</f>
        <v>0.26432588011770625</v>
      </c>
      <c r="J187" s="59">
        <f>H189/$D187</f>
        <v>0.42673797874105374</v>
      </c>
    </row>
    <row r="188" spans="1:10" x14ac:dyDescent="0.2">
      <c r="A188" s="138"/>
      <c r="B188" s="4" t="s">
        <v>1</v>
      </c>
      <c r="C188" s="4" t="s">
        <v>29</v>
      </c>
      <c r="D188" s="19">
        <v>10000</v>
      </c>
      <c r="E188" s="54" t="s">
        <v>82</v>
      </c>
      <c r="F188" s="19">
        <v>1600.5</v>
      </c>
      <c r="G188" s="19">
        <v>518.1</v>
      </c>
      <c r="H188" s="19">
        <f>SQRT(F188^2+G188^2)</f>
        <v>1682.2686646311879</v>
      </c>
      <c r="I188" s="15">
        <f>H188/$D188</f>
        <v>0.1682268664631188</v>
      </c>
      <c r="J188" s="60">
        <f>H189/$D188</f>
        <v>0.42673797874105374</v>
      </c>
    </row>
    <row r="189" spans="1:10" ht="13.5" thickBot="1" x14ac:dyDescent="0.25">
      <c r="A189" s="139"/>
      <c r="B189" s="6" t="s">
        <v>2</v>
      </c>
      <c r="C189" s="6"/>
      <c r="D189" s="22"/>
      <c r="E189" s="32" t="s">
        <v>33</v>
      </c>
      <c r="F189" s="44">
        <v>3752.1000000000004</v>
      </c>
      <c r="G189" s="44">
        <v>2032.8000000000002</v>
      </c>
      <c r="H189" s="44">
        <f>SQRT(F189^2+G189^2)</f>
        <v>4267.3797874105376</v>
      </c>
      <c r="I189" s="23"/>
      <c r="J189" s="49"/>
    </row>
    <row r="190" spans="1:10" ht="26.25" thickBot="1" x14ac:dyDescent="0.25">
      <c r="A190" s="130" t="s">
        <v>73</v>
      </c>
      <c r="B190" s="8" t="s">
        <v>0</v>
      </c>
      <c r="C190" s="8" t="s">
        <v>26</v>
      </c>
      <c r="D190" s="21">
        <v>2500</v>
      </c>
      <c r="E190" s="51" t="s">
        <v>34</v>
      </c>
      <c r="F190" s="42">
        <v>207.696</v>
      </c>
      <c r="G190" s="42">
        <v>204</v>
      </c>
      <c r="H190" s="42">
        <f>SQRT(F190^2+G190^2)</f>
        <v>291.12476434683464</v>
      </c>
      <c r="I190" s="9">
        <f>H190/$D190</f>
        <v>0.11644990573873386</v>
      </c>
      <c r="J190" s="183" t="s">
        <v>36</v>
      </c>
    </row>
    <row r="191" spans="1:10" x14ac:dyDescent="0.2">
      <c r="A191" s="137" t="s">
        <v>276</v>
      </c>
      <c r="B191" s="1" t="s">
        <v>0</v>
      </c>
      <c r="C191" s="8" t="s">
        <v>66</v>
      </c>
      <c r="D191" s="21">
        <v>6300</v>
      </c>
      <c r="E191" s="53" t="s">
        <v>30</v>
      </c>
      <c r="F191" s="56">
        <v>330</v>
      </c>
      <c r="G191" s="56">
        <v>198</v>
      </c>
      <c r="H191" s="18">
        <f>SQRT(F191^2+G191^2)</f>
        <v>384.84282505978985</v>
      </c>
      <c r="I191" s="14">
        <f>H191/$D191</f>
        <v>6.1086162707903152E-2</v>
      </c>
      <c r="J191" s="59">
        <f>H193/$D191</f>
        <v>0.51661110958704015</v>
      </c>
    </row>
    <row r="192" spans="1:10" x14ac:dyDescent="0.2">
      <c r="A192" s="138"/>
      <c r="B192" s="4" t="s">
        <v>1</v>
      </c>
      <c r="C192" s="4" t="s">
        <v>66</v>
      </c>
      <c r="D192" s="19">
        <v>6300</v>
      </c>
      <c r="E192" s="54" t="s">
        <v>21</v>
      </c>
      <c r="F192" s="57">
        <v>2376</v>
      </c>
      <c r="G192" s="57">
        <v>1610.4</v>
      </c>
      <c r="H192" s="19">
        <f>SQRT(F192^2+G192^2)</f>
        <v>2870.3247481774602</v>
      </c>
      <c r="I192" s="15">
        <f>H192/$D192</f>
        <v>0.45560710288531114</v>
      </c>
      <c r="J192" s="60">
        <f>H193/$D192</f>
        <v>0.51661110958704015</v>
      </c>
    </row>
    <row r="193" spans="1:10" ht="13.5" thickBot="1" x14ac:dyDescent="0.25">
      <c r="A193" s="139"/>
      <c r="B193" s="6" t="s">
        <v>2</v>
      </c>
      <c r="C193" s="6"/>
      <c r="D193" s="22"/>
      <c r="E193" s="32" t="s">
        <v>21</v>
      </c>
      <c r="F193" s="44">
        <v>2706</v>
      </c>
      <c r="G193" s="44">
        <v>1808.4</v>
      </c>
      <c r="H193" s="44">
        <f>SQRT(F193^2+G193^2)</f>
        <v>3254.6499903983531</v>
      </c>
      <c r="I193" s="23"/>
      <c r="J193" s="49"/>
    </row>
    <row r="194" spans="1:10" x14ac:dyDescent="0.2">
      <c r="A194" s="182" t="s">
        <v>74</v>
      </c>
      <c r="B194" s="89" t="s">
        <v>0</v>
      </c>
      <c r="C194" s="89" t="s">
        <v>26</v>
      </c>
      <c r="D194" s="90">
        <v>2500</v>
      </c>
      <c r="E194" s="87"/>
      <c r="F194" s="33">
        <v>0</v>
      </c>
      <c r="G194" s="33">
        <v>0</v>
      </c>
      <c r="H194" s="33">
        <f>SQRT(F194^2+G194^2)</f>
        <v>0</v>
      </c>
      <c r="I194" s="14">
        <f>H194/$D194</f>
        <v>0</v>
      </c>
      <c r="J194" s="59">
        <f>H196/$D194</f>
        <v>8.0239323562452836E-2</v>
      </c>
    </row>
    <row r="195" spans="1:10" x14ac:dyDescent="0.2">
      <c r="A195" s="135"/>
      <c r="B195" s="76" t="s">
        <v>1</v>
      </c>
      <c r="C195" s="76" t="s">
        <v>26</v>
      </c>
      <c r="D195" s="77">
        <v>1600</v>
      </c>
      <c r="E195" s="30" t="s">
        <v>11</v>
      </c>
      <c r="F195" s="19">
        <v>151.74400000000003</v>
      </c>
      <c r="G195" s="19">
        <v>131.19999999999999</v>
      </c>
      <c r="H195" s="19">
        <f>SQRT(F195^2+G195^2)</f>
        <v>200.5983089061321</v>
      </c>
      <c r="I195" s="15">
        <f>H195/$D195</f>
        <v>0.12537394306633257</v>
      </c>
      <c r="J195" s="60">
        <f>H196/$D195</f>
        <v>0.12537394306633257</v>
      </c>
    </row>
    <row r="196" spans="1:10" ht="13.5" thickBot="1" x14ac:dyDescent="0.25">
      <c r="A196" s="135"/>
      <c r="B196" s="76" t="s">
        <v>2</v>
      </c>
      <c r="C196" s="76"/>
      <c r="D196" s="77"/>
      <c r="E196" s="30" t="s">
        <v>11</v>
      </c>
      <c r="F196" s="40">
        <v>151.74400000000003</v>
      </c>
      <c r="G196" s="40">
        <v>131.19999999999999</v>
      </c>
      <c r="H196" s="44">
        <f>SQRT(F196^2+G196^2)</f>
        <v>200.5983089061321</v>
      </c>
      <c r="I196" s="23"/>
      <c r="J196" s="49"/>
    </row>
    <row r="197" spans="1:10" x14ac:dyDescent="0.2">
      <c r="A197" s="134" t="s">
        <v>277</v>
      </c>
      <c r="B197" s="75" t="s">
        <v>0</v>
      </c>
      <c r="C197" s="75" t="s">
        <v>26</v>
      </c>
      <c r="D197" s="56">
        <v>2500</v>
      </c>
      <c r="E197" s="29"/>
      <c r="F197" s="18">
        <v>0</v>
      </c>
      <c r="G197" s="65">
        <v>0</v>
      </c>
      <c r="H197" s="18">
        <f>SQRT(F197^2+G197^2)</f>
        <v>0</v>
      </c>
      <c r="I197" s="14">
        <f>H197/$D197</f>
        <v>0</v>
      </c>
      <c r="J197" s="59">
        <f>H199/$D197</f>
        <v>0.11510690683012902</v>
      </c>
    </row>
    <row r="198" spans="1:10" x14ac:dyDescent="0.2">
      <c r="A198" s="135"/>
      <c r="B198" s="76" t="s">
        <v>1</v>
      </c>
      <c r="C198" s="76" t="s">
        <v>26</v>
      </c>
      <c r="D198" s="77">
        <v>1600</v>
      </c>
      <c r="E198" s="30" t="s">
        <v>22</v>
      </c>
      <c r="F198" s="19">
        <v>236.6</v>
      </c>
      <c r="G198" s="67">
        <v>163.80000000000001</v>
      </c>
      <c r="H198" s="19">
        <f>SQRT(F198^2+G198^2)</f>
        <v>287.76726707532254</v>
      </c>
      <c r="I198" s="15">
        <f>H198/$D198</f>
        <v>0.17985454192207659</v>
      </c>
      <c r="J198" s="60">
        <f>H199/$D198</f>
        <v>0.17985454192207659</v>
      </c>
    </row>
    <row r="199" spans="1:10" ht="13.5" thickBot="1" x14ac:dyDescent="0.25">
      <c r="A199" s="135"/>
      <c r="B199" s="76" t="s">
        <v>2</v>
      </c>
      <c r="C199" s="76"/>
      <c r="D199" s="77"/>
      <c r="E199" s="30" t="s">
        <v>22</v>
      </c>
      <c r="F199" s="40">
        <v>236.6</v>
      </c>
      <c r="G199" s="103">
        <v>163.80000000000001</v>
      </c>
      <c r="H199" s="44">
        <f>SQRT(F199^2+G199^2)</f>
        <v>287.76726707532254</v>
      </c>
      <c r="I199" s="23"/>
      <c r="J199" s="49"/>
    </row>
    <row r="200" spans="1:10" x14ac:dyDescent="0.2">
      <c r="A200" s="134" t="s">
        <v>75</v>
      </c>
      <c r="B200" s="75" t="s">
        <v>0</v>
      </c>
      <c r="C200" s="75" t="s">
        <v>26</v>
      </c>
      <c r="D200" s="56">
        <v>2500</v>
      </c>
      <c r="E200" s="29" t="s">
        <v>24</v>
      </c>
      <c r="F200" s="18">
        <v>235.12800000000001</v>
      </c>
      <c r="G200" s="65">
        <v>72.8</v>
      </c>
      <c r="H200" s="18">
        <f>SQRT(F200^2+G200^2)</f>
        <v>246.14023723072992</v>
      </c>
      <c r="I200" s="14">
        <f>H200/$D200</f>
        <v>9.845609489229197E-2</v>
      </c>
      <c r="J200" s="59">
        <f>H202/$D200</f>
        <v>9.845609489229197E-2</v>
      </c>
    </row>
    <row r="201" spans="1:10" x14ac:dyDescent="0.2">
      <c r="A201" s="135"/>
      <c r="B201" s="76" t="s">
        <v>1</v>
      </c>
      <c r="C201" s="76" t="s">
        <v>27</v>
      </c>
      <c r="D201" s="77">
        <v>1600</v>
      </c>
      <c r="E201" s="30"/>
      <c r="F201" s="19">
        <v>0</v>
      </c>
      <c r="G201" s="67">
        <v>0</v>
      </c>
      <c r="H201" s="19">
        <f>SQRT(F201^2+G201^2)</f>
        <v>0</v>
      </c>
      <c r="I201" s="15">
        <f>H201/$D201</f>
        <v>0</v>
      </c>
      <c r="J201" s="60">
        <f>H202/$D201</f>
        <v>0.15383764826920621</v>
      </c>
    </row>
    <row r="202" spans="1:10" ht="13.5" thickBot="1" x14ac:dyDescent="0.25">
      <c r="A202" s="179"/>
      <c r="B202" s="91" t="s">
        <v>2</v>
      </c>
      <c r="C202" s="91"/>
      <c r="D202" s="92"/>
      <c r="E202" s="30" t="s">
        <v>24</v>
      </c>
      <c r="F202" s="40">
        <v>235.12800000000001</v>
      </c>
      <c r="G202" s="103">
        <v>72.8</v>
      </c>
      <c r="H202" s="44">
        <f>SQRT(F202^2+G202^2)</f>
        <v>246.14023723072992</v>
      </c>
      <c r="I202" s="23"/>
      <c r="J202" s="49"/>
    </row>
    <row r="203" spans="1:10" ht="26.25" thickBot="1" x14ac:dyDescent="0.25">
      <c r="A203" s="13" t="s">
        <v>278</v>
      </c>
      <c r="B203" s="11" t="s">
        <v>1</v>
      </c>
      <c r="C203" s="11" t="s">
        <v>26</v>
      </c>
      <c r="D203" s="127">
        <v>6300</v>
      </c>
      <c r="E203" s="31" t="s">
        <v>21</v>
      </c>
      <c r="F203" s="41">
        <v>1600.2560000000001</v>
      </c>
      <c r="G203" s="41">
        <v>1180.8</v>
      </c>
      <c r="H203" s="41">
        <f>SQRT(F203^2+G203^2)</f>
        <v>1988.7453093686986</v>
      </c>
      <c r="I203" s="12">
        <f>H203/$D203</f>
        <v>0.31567385862995218</v>
      </c>
      <c r="J203" s="99" t="s">
        <v>36</v>
      </c>
    </row>
    <row r="204" spans="1:10" x14ac:dyDescent="0.2">
      <c r="A204" s="134" t="s">
        <v>146</v>
      </c>
      <c r="B204" s="75" t="s">
        <v>0</v>
      </c>
      <c r="C204" s="75" t="s">
        <v>26</v>
      </c>
      <c r="D204" s="56">
        <v>1600</v>
      </c>
      <c r="E204" s="29" t="s">
        <v>21</v>
      </c>
      <c r="F204" s="18">
        <v>212.19200000000001</v>
      </c>
      <c r="G204" s="18">
        <v>143.20000000000002</v>
      </c>
      <c r="H204" s="18">
        <f>SQRT(F204^2+G204^2)</f>
        <v>255.99157186126266</v>
      </c>
      <c r="I204" s="14">
        <f>H204/$D204</f>
        <v>0.15999473241328915</v>
      </c>
      <c r="J204" s="59">
        <f>H206/$D204</f>
        <v>0.15999473241328915</v>
      </c>
    </row>
    <row r="205" spans="1:10" x14ac:dyDescent="0.2">
      <c r="A205" s="135"/>
      <c r="B205" s="76" t="s">
        <v>1</v>
      </c>
      <c r="C205" s="76" t="s">
        <v>27</v>
      </c>
      <c r="D205" s="77">
        <v>2500</v>
      </c>
      <c r="E205" s="30"/>
      <c r="F205" s="19">
        <v>0</v>
      </c>
      <c r="G205" s="19">
        <v>0</v>
      </c>
      <c r="H205" s="19">
        <f>SQRT(F205^2+G205^2)</f>
        <v>0</v>
      </c>
      <c r="I205" s="15">
        <f>H205/$D205</f>
        <v>0</v>
      </c>
      <c r="J205" s="60">
        <f>H206/$D205</f>
        <v>0.10239662874450506</v>
      </c>
    </row>
    <row r="206" spans="1:10" ht="13.5" thickBot="1" x14ac:dyDescent="0.25">
      <c r="A206" s="135"/>
      <c r="B206" s="76" t="s">
        <v>2</v>
      </c>
      <c r="C206" s="76"/>
      <c r="D206" s="77"/>
      <c r="E206" s="30" t="s">
        <v>21</v>
      </c>
      <c r="F206" s="40">
        <v>212.19200000000001</v>
      </c>
      <c r="G206" s="40">
        <v>143.20000000000002</v>
      </c>
      <c r="H206" s="44">
        <f>SQRT(F206^2+G206^2)</f>
        <v>255.99157186126266</v>
      </c>
      <c r="I206" s="23"/>
      <c r="J206" s="49"/>
    </row>
    <row r="207" spans="1:10" x14ac:dyDescent="0.2">
      <c r="A207" s="134" t="s">
        <v>279</v>
      </c>
      <c r="B207" s="1" t="s">
        <v>0</v>
      </c>
      <c r="C207" s="35" t="s">
        <v>26</v>
      </c>
      <c r="D207" s="18">
        <v>1000</v>
      </c>
      <c r="E207" s="53" t="s">
        <v>20</v>
      </c>
      <c r="F207" s="18">
        <v>32.763999999999996</v>
      </c>
      <c r="G207" s="18">
        <v>46.800000000000004</v>
      </c>
      <c r="H207" s="18">
        <f>SQRT(F207^2+G207^2)</f>
        <v>57.128974224993748</v>
      </c>
      <c r="I207" s="14">
        <f>H207/$D207</f>
        <v>5.7128974224993745E-2</v>
      </c>
      <c r="J207" s="59">
        <f>H209/$D207</f>
        <v>5.7128974224993745E-2</v>
      </c>
    </row>
    <row r="208" spans="1:10" x14ac:dyDescent="0.2">
      <c r="A208" s="135"/>
      <c r="B208" s="4" t="s">
        <v>1</v>
      </c>
      <c r="C208" s="34" t="s">
        <v>26</v>
      </c>
      <c r="D208" s="19">
        <v>1000</v>
      </c>
      <c r="E208" s="54"/>
      <c r="F208" s="19">
        <v>0</v>
      </c>
      <c r="G208" s="19">
        <v>0</v>
      </c>
      <c r="H208" s="19">
        <f>SQRT(F208^2+G208^2)</f>
        <v>0</v>
      </c>
      <c r="I208" s="15">
        <f>H208/$D208</f>
        <v>0</v>
      </c>
      <c r="J208" s="60">
        <f>H209/$D208</f>
        <v>5.7128974224993745E-2</v>
      </c>
    </row>
    <row r="209" spans="1:10" ht="13.5" thickBot="1" x14ac:dyDescent="0.25">
      <c r="A209" s="136"/>
      <c r="B209" s="6" t="s">
        <v>2</v>
      </c>
      <c r="C209" s="6"/>
      <c r="D209" s="22"/>
      <c r="E209" s="32" t="s">
        <v>20</v>
      </c>
      <c r="F209" s="44">
        <v>32.763999999999996</v>
      </c>
      <c r="G209" s="44">
        <v>46.800000000000004</v>
      </c>
      <c r="H209" s="44">
        <f>SQRT(F209^2+G209^2)</f>
        <v>57.128974224993748</v>
      </c>
      <c r="I209" s="23"/>
      <c r="J209" s="49"/>
    </row>
    <row r="210" spans="1:10" x14ac:dyDescent="0.2">
      <c r="A210" s="137" t="s">
        <v>280</v>
      </c>
      <c r="B210" s="1" t="s">
        <v>0</v>
      </c>
      <c r="C210" s="1" t="s">
        <v>29</v>
      </c>
      <c r="D210" s="18">
        <v>10000</v>
      </c>
      <c r="E210" s="53" t="s">
        <v>11</v>
      </c>
      <c r="F210" s="18">
        <v>919.2</v>
      </c>
      <c r="G210" s="18">
        <v>113.60000000000002</v>
      </c>
      <c r="H210" s="18">
        <f>SQRT(F210^2+G210^2)</f>
        <v>926.19306842580079</v>
      </c>
      <c r="I210" s="14">
        <f>H210/$D210</f>
        <v>9.2619306842580074E-2</v>
      </c>
      <c r="J210" s="59">
        <f>H212/$D210</f>
        <v>0.2076384858353576</v>
      </c>
    </row>
    <row r="211" spans="1:10" x14ac:dyDescent="0.2">
      <c r="A211" s="138"/>
      <c r="B211" s="4" t="s">
        <v>1</v>
      </c>
      <c r="C211" s="4" t="s">
        <v>29</v>
      </c>
      <c r="D211" s="19">
        <v>10000</v>
      </c>
      <c r="E211" s="54" t="s">
        <v>24</v>
      </c>
      <c r="F211" s="19">
        <v>1187.2</v>
      </c>
      <c r="G211" s="19">
        <v>400.8</v>
      </c>
      <c r="H211" s="19">
        <f>SQRT(F211^2+G211^2)</f>
        <v>1253.0301193506882</v>
      </c>
      <c r="I211" s="15">
        <f>H211/$D211</f>
        <v>0.12530301193506882</v>
      </c>
      <c r="J211" s="60">
        <f>H212/$D211</f>
        <v>0.2076384858353576</v>
      </c>
    </row>
    <row r="212" spans="1:10" ht="13.5" thickBot="1" x14ac:dyDescent="0.25">
      <c r="A212" s="139"/>
      <c r="B212" s="6" t="s">
        <v>2</v>
      </c>
      <c r="C212" s="6"/>
      <c r="D212" s="22"/>
      <c r="E212" s="32" t="s">
        <v>24</v>
      </c>
      <c r="F212" s="22">
        <v>2032.8</v>
      </c>
      <c r="G212" s="22">
        <v>423.20000000000005</v>
      </c>
      <c r="H212" s="44">
        <f>SQRT(F212^2+G212^2)</f>
        <v>2076.384858353576</v>
      </c>
      <c r="I212" s="23"/>
      <c r="J212" s="49"/>
    </row>
    <row r="213" spans="1:10" x14ac:dyDescent="0.2">
      <c r="A213" s="134" t="s">
        <v>76</v>
      </c>
      <c r="B213" s="1" t="s">
        <v>0</v>
      </c>
      <c r="C213" s="35" t="s">
        <v>27</v>
      </c>
      <c r="D213" s="18">
        <v>1600</v>
      </c>
      <c r="E213" s="53" t="s">
        <v>11</v>
      </c>
      <c r="F213" s="18">
        <v>194.57599999999999</v>
      </c>
      <c r="G213" s="18">
        <v>82.8</v>
      </c>
      <c r="H213" s="18">
        <f>SQRT(F213^2+G213^2)</f>
        <v>211.46077597512024</v>
      </c>
      <c r="I213" s="14">
        <f>H213/$D213</f>
        <v>0.13216298498445014</v>
      </c>
      <c r="J213" s="59">
        <f>H215/$D213</f>
        <v>0.13216298498445014</v>
      </c>
    </row>
    <row r="214" spans="1:10" x14ac:dyDescent="0.2">
      <c r="A214" s="135"/>
      <c r="B214" s="4" t="s">
        <v>1</v>
      </c>
      <c r="C214" s="4" t="s">
        <v>26</v>
      </c>
      <c r="D214" s="19">
        <v>1600</v>
      </c>
      <c r="E214" s="54"/>
      <c r="F214" s="19">
        <v>0</v>
      </c>
      <c r="G214" s="19">
        <v>0</v>
      </c>
      <c r="H214" s="19">
        <f>SQRT(F214^2+G214^2)</f>
        <v>0</v>
      </c>
      <c r="I214" s="15">
        <f>H214/$D214</f>
        <v>0</v>
      </c>
      <c r="J214" s="60">
        <f>H215/$D214</f>
        <v>0.13216298498445014</v>
      </c>
    </row>
    <row r="215" spans="1:10" ht="13.5" thickBot="1" x14ac:dyDescent="0.25">
      <c r="A215" s="136"/>
      <c r="B215" s="6" t="s">
        <v>2</v>
      </c>
      <c r="C215" s="6"/>
      <c r="D215" s="22"/>
      <c r="E215" s="32" t="s">
        <v>11</v>
      </c>
      <c r="F215" s="44">
        <v>194.57599999999999</v>
      </c>
      <c r="G215" s="44">
        <v>82.8</v>
      </c>
      <c r="H215" s="44">
        <f>SQRT(F215^2+G215^2)</f>
        <v>211.46077597512024</v>
      </c>
      <c r="I215" s="23"/>
      <c r="J215" s="49"/>
    </row>
    <row r="216" spans="1:10" x14ac:dyDescent="0.2">
      <c r="A216" s="134" t="s">
        <v>281</v>
      </c>
      <c r="B216" s="75" t="s">
        <v>0</v>
      </c>
      <c r="C216" s="47" t="s">
        <v>26</v>
      </c>
      <c r="D216" s="56">
        <v>2500</v>
      </c>
      <c r="E216" s="53" t="s">
        <v>22</v>
      </c>
      <c r="F216" s="18">
        <v>173.6</v>
      </c>
      <c r="G216" s="18">
        <v>120.4</v>
      </c>
      <c r="H216" s="18">
        <f>SQRT(F216^2+G216^2)</f>
        <v>211.26552013994143</v>
      </c>
      <c r="I216" s="14">
        <f>H216/$D216</f>
        <v>8.450620805597657E-2</v>
      </c>
      <c r="J216" s="59">
        <f>H218/$D216</f>
        <v>8.450620805597657E-2</v>
      </c>
    </row>
    <row r="217" spans="1:10" x14ac:dyDescent="0.2">
      <c r="A217" s="135"/>
      <c r="B217" s="76" t="s">
        <v>1</v>
      </c>
      <c r="C217" s="93" t="s">
        <v>26</v>
      </c>
      <c r="D217" s="77">
        <v>2500</v>
      </c>
      <c r="E217" s="54"/>
      <c r="F217" s="19">
        <v>0</v>
      </c>
      <c r="G217" s="19">
        <v>0</v>
      </c>
      <c r="H217" s="19">
        <f>SQRT(F217^2+G217^2)</f>
        <v>0</v>
      </c>
      <c r="I217" s="15">
        <f>H217/$D217</f>
        <v>0</v>
      </c>
      <c r="J217" s="60">
        <f>H218/$D217</f>
        <v>8.450620805597657E-2</v>
      </c>
    </row>
    <row r="218" spans="1:10" ht="13.5" thickBot="1" x14ac:dyDescent="0.25">
      <c r="A218" s="136"/>
      <c r="B218" s="6" t="s">
        <v>2</v>
      </c>
      <c r="C218" s="6"/>
      <c r="D218" s="22"/>
      <c r="E218" s="32" t="s">
        <v>22</v>
      </c>
      <c r="F218" s="44">
        <v>173.6</v>
      </c>
      <c r="G218" s="44">
        <v>120.4</v>
      </c>
      <c r="H218" s="44">
        <f>SQRT(F218^2+G218^2)</f>
        <v>211.26552013994143</v>
      </c>
      <c r="I218" s="23"/>
      <c r="J218" s="49"/>
    </row>
    <row r="219" spans="1:10" ht="27.6" customHeight="1" x14ac:dyDescent="0.2">
      <c r="A219" s="134" t="s">
        <v>77</v>
      </c>
      <c r="B219" s="1" t="s">
        <v>0</v>
      </c>
      <c r="C219" s="1" t="s">
        <v>27</v>
      </c>
      <c r="D219" s="18">
        <v>1000</v>
      </c>
      <c r="E219" s="53"/>
      <c r="F219" s="18">
        <v>0</v>
      </c>
      <c r="G219" s="18">
        <v>0</v>
      </c>
      <c r="H219" s="18">
        <f>SQRT(F219^2+G219^2)</f>
        <v>0</v>
      </c>
      <c r="I219" s="14">
        <f>H219/$D219</f>
        <v>0</v>
      </c>
      <c r="J219" s="59">
        <f>H221/$D219</f>
        <v>6.5406302448617296E-2</v>
      </c>
    </row>
    <row r="220" spans="1:10" x14ac:dyDescent="0.2">
      <c r="A220" s="135"/>
      <c r="B220" s="4" t="s">
        <v>1</v>
      </c>
      <c r="C220" s="4" t="s">
        <v>27</v>
      </c>
      <c r="D220" s="19">
        <v>1000</v>
      </c>
      <c r="E220" s="54" t="s">
        <v>4</v>
      </c>
      <c r="F220" s="19">
        <v>55.38</v>
      </c>
      <c r="G220" s="19">
        <v>34.800000000000004</v>
      </c>
      <c r="H220" s="19">
        <f>SQRT(F220^2+G220^2)</f>
        <v>65.406302448617296</v>
      </c>
      <c r="I220" s="15">
        <f>H220/$D220</f>
        <v>6.5406302448617296E-2</v>
      </c>
      <c r="J220" s="60">
        <f>H221/$D220</f>
        <v>6.5406302448617296E-2</v>
      </c>
    </row>
    <row r="221" spans="1:10" ht="13.5" thickBot="1" x14ac:dyDescent="0.25">
      <c r="A221" s="136"/>
      <c r="B221" s="6" t="s">
        <v>2</v>
      </c>
      <c r="C221" s="6"/>
      <c r="D221" s="22"/>
      <c r="E221" s="32" t="s">
        <v>4</v>
      </c>
      <c r="F221" s="44">
        <v>55.38</v>
      </c>
      <c r="G221" s="44">
        <v>34.800000000000004</v>
      </c>
      <c r="H221" s="44">
        <f>SQRT(F221^2+G221^2)</f>
        <v>65.406302448617296</v>
      </c>
      <c r="I221" s="23"/>
      <c r="J221" s="49"/>
    </row>
    <row r="222" spans="1:10" x14ac:dyDescent="0.2">
      <c r="A222" s="134" t="s">
        <v>78</v>
      </c>
      <c r="B222" s="1" t="s">
        <v>0</v>
      </c>
      <c r="C222" s="1" t="s">
        <v>26</v>
      </c>
      <c r="D222" s="18">
        <v>1000</v>
      </c>
      <c r="E222" s="53" t="s">
        <v>23</v>
      </c>
      <c r="F222" s="18">
        <v>245.71600000000001</v>
      </c>
      <c r="G222" s="18">
        <v>90</v>
      </c>
      <c r="H222" s="18">
        <f>SQRT(F222^2+G222^2)</f>
        <v>261.67986673796668</v>
      </c>
      <c r="I222" s="14">
        <f>H222/$D222</f>
        <v>0.26167986673796667</v>
      </c>
      <c r="J222" s="59">
        <f>H224/$D222</f>
        <v>0.26167986673796667</v>
      </c>
    </row>
    <row r="223" spans="1:10" x14ac:dyDescent="0.2">
      <c r="A223" s="135"/>
      <c r="B223" s="4" t="s">
        <v>1</v>
      </c>
      <c r="C223" s="4" t="s">
        <v>26</v>
      </c>
      <c r="D223" s="19">
        <v>1000</v>
      </c>
      <c r="E223" s="54"/>
      <c r="F223" s="19">
        <v>0</v>
      </c>
      <c r="G223" s="19">
        <v>0</v>
      </c>
      <c r="H223" s="19">
        <f>SQRT(F223^2+G223^2)</f>
        <v>0</v>
      </c>
      <c r="I223" s="15">
        <f>H223/$D223</f>
        <v>0</v>
      </c>
      <c r="J223" s="60">
        <f>H224/$D223</f>
        <v>0.26167986673796667</v>
      </c>
    </row>
    <row r="224" spans="1:10" ht="13.5" thickBot="1" x14ac:dyDescent="0.25">
      <c r="A224" s="179"/>
      <c r="B224" s="3" t="s">
        <v>2</v>
      </c>
      <c r="C224" s="3"/>
      <c r="D224" s="38"/>
      <c r="E224" s="61" t="s">
        <v>23</v>
      </c>
      <c r="F224" s="46">
        <v>245.71600000000001</v>
      </c>
      <c r="G224" s="46">
        <v>90</v>
      </c>
      <c r="H224" s="46">
        <f>SQRT(F224^2+G224^2)</f>
        <v>261.67986673796668</v>
      </c>
      <c r="I224" s="39"/>
      <c r="J224" s="101"/>
    </row>
    <row r="225" spans="1:10" x14ac:dyDescent="0.2">
      <c r="A225" s="140" t="s">
        <v>282</v>
      </c>
      <c r="B225" s="75" t="s">
        <v>0</v>
      </c>
      <c r="C225" s="75" t="s">
        <v>29</v>
      </c>
      <c r="D225" s="96">
        <v>16000</v>
      </c>
      <c r="E225" s="29" t="s">
        <v>153</v>
      </c>
      <c r="F225" s="18">
        <v>-4672.8</v>
      </c>
      <c r="G225" s="18">
        <v>1359.6000000000001</v>
      </c>
      <c r="H225" s="18">
        <f>SQRT(F225^2+G225^2)</f>
        <v>4866.5770311380047</v>
      </c>
      <c r="I225" s="14">
        <f>H225/$D225</f>
        <v>0.30416106444612528</v>
      </c>
      <c r="J225" s="59">
        <f>H227/$D225</f>
        <v>0.27630110952545961</v>
      </c>
    </row>
    <row r="226" spans="1:10" x14ac:dyDescent="0.2">
      <c r="A226" s="141"/>
      <c r="B226" s="76" t="s">
        <v>1</v>
      </c>
      <c r="C226" s="76" t="s">
        <v>29</v>
      </c>
      <c r="D226" s="95">
        <v>16000</v>
      </c>
      <c r="E226" s="30" t="s">
        <v>137</v>
      </c>
      <c r="F226" s="19">
        <v>2349.6</v>
      </c>
      <c r="G226" s="19">
        <v>1848</v>
      </c>
      <c r="H226" s="19">
        <f>SQRT(F226^2+G226^2)</f>
        <v>2989.2681646182232</v>
      </c>
      <c r="I226" s="15">
        <f>H226/$D226</f>
        <v>0.18682926028863894</v>
      </c>
      <c r="J226" s="60">
        <f>H227/$D226</f>
        <v>0.27630110952545961</v>
      </c>
    </row>
    <row r="227" spans="1:10" x14ac:dyDescent="0.2">
      <c r="A227" s="141"/>
      <c r="B227" s="76" t="s">
        <v>2</v>
      </c>
      <c r="C227" s="76"/>
      <c r="D227" s="77"/>
      <c r="E227" s="30" t="s">
        <v>133</v>
      </c>
      <c r="F227" s="40">
        <v>-2560.8000000000002</v>
      </c>
      <c r="G227" s="40">
        <v>3603.6000000000004</v>
      </c>
      <c r="H227" s="40">
        <f>SQRT(F227^2+G227^2)</f>
        <v>4420.8177524073535</v>
      </c>
      <c r="I227" s="15"/>
      <c r="J227" s="60"/>
    </row>
    <row r="228" spans="1:10" ht="13.5" thickBot="1" x14ac:dyDescent="0.25">
      <c r="A228" s="142"/>
      <c r="B228" s="6" t="s">
        <v>37</v>
      </c>
      <c r="C228" s="6" t="s">
        <v>27</v>
      </c>
      <c r="D228" s="22">
        <v>630</v>
      </c>
      <c r="E228" s="32" t="s">
        <v>4</v>
      </c>
      <c r="F228" s="22">
        <v>17.600000000000001</v>
      </c>
      <c r="G228" s="22"/>
      <c r="H228" s="22">
        <f>SQRT(F228^2+G228^2)</f>
        <v>17.600000000000001</v>
      </c>
      <c r="I228" s="23">
        <f>H228/$D228</f>
        <v>2.793650793650794E-2</v>
      </c>
      <c r="J228" s="49" t="s">
        <v>36</v>
      </c>
    </row>
    <row r="229" spans="1:10" x14ac:dyDescent="0.2">
      <c r="A229" s="169" t="s">
        <v>283</v>
      </c>
      <c r="B229" s="25" t="s">
        <v>0</v>
      </c>
      <c r="C229" s="25" t="s">
        <v>26</v>
      </c>
      <c r="D229" s="33">
        <v>2500</v>
      </c>
      <c r="E229" s="62" t="s">
        <v>24</v>
      </c>
      <c r="F229" s="97">
        <v>453.2</v>
      </c>
      <c r="G229" s="97">
        <v>325.60000000000002</v>
      </c>
      <c r="H229" s="33">
        <f>SQRT(F229^2+G229^2)</f>
        <v>558.03727474067534</v>
      </c>
      <c r="I229" s="52">
        <f>H229/$D229</f>
        <v>0.22321490989627013</v>
      </c>
      <c r="J229" s="106">
        <f>H231/$D229</f>
        <v>0.22321490989627013</v>
      </c>
    </row>
    <row r="230" spans="1:10" x14ac:dyDescent="0.2">
      <c r="A230" s="138"/>
      <c r="B230" s="4" t="s">
        <v>1</v>
      </c>
      <c r="C230" s="4" t="s">
        <v>26</v>
      </c>
      <c r="D230" s="19">
        <v>2500</v>
      </c>
      <c r="E230" s="54"/>
      <c r="F230" s="67">
        <v>0</v>
      </c>
      <c r="G230" s="67">
        <v>0</v>
      </c>
      <c r="H230" s="19">
        <f>SQRT(F230^2+G230^2)</f>
        <v>0</v>
      </c>
      <c r="I230" s="15">
        <f>H230/$D230</f>
        <v>0</v>
      </c>
      <c r="J230" s="60">
        <f>H231/$D230</f>
        <v>0.22321490989627013</v>
      </c>
    </row>
    <row r="231" spans="1:10" ht="13.5" thickBot="1" x14ac:dyDescent="0.25">
      <c r="A231" s="139"/>
      <c r="B231" s="6" t="s">
        <v>2</v>
      </c>
      <c r="C231" s="6"/>
      <c r="D231" s="22"/>
      <c r="E231" s="32" t="s">
        <v>24</v>
      </c>
      <c r="F231" s="48">
        <v>453.2</v>
      </c>
      <c r="G231" s="48">
        <v>325.60000000000002</v>
      </c>
      <c r="H231" s="44">
        <f>SQRT(F231^2+G231^2)</f>
        <v>558.03727474067534</v>
      </c>
      <c r="I231" s="23"/>
      <c r="J231" s="49"/>
    </row>
    <row r="232" spans="1:10" x14ac:dyDescent="0.2">
      <c r="A232" s="137" t="s">
        <v>159</v>
      </c>
      <c r="B232" s="1" t="s">
        <v>0</v>
      </c>
      <c r="C232" s="1" t="s">
        <v>29</v>
      </c>
      <c r="D232" s="18">
        <v>16000</v>
      </c>
      <c r="E232" s="53" t="s">
        <v>35</v>
      </c>
      <c r="F232" s="18">
        <v>3491.3759999999997</v>
      </c>
      <c r="G232" s="18">
        <v>1708.4</v>
      </c>
      <c r="H232" s="18">
        <f>SQRT(F232^2+G232^2)</f>
        <v>3886.9444211843315</v>
      </c>
      <c r="I232" s="14">
        <f>H232/$D232</f>
        <v>0.24293402632402072</v>
      </c>
      <c r="J232" s="59">
        <f>H234/$D232</f>
        <v>0.30465234795418861</v>
      </c>
    </row>
    <row r="233" spans="1:10" x14ac:dyDescent="0.2">
      <c r="A233" s="138"/>
      <c r="B233" s="4" t="s">
        <v>1</v>
      </c>
      <c r="C233" s="4" t="s">
        <v>29</v>
      </c>
      <c r="D233" s="19">
        <v>16000</v>
      </c>
      <c r="E233" s="54" t="s">
        <v>24</v>
      </c>
      <c r="F233" s="19">
        <v>927.39200000000005</v>
      </c>
      <c r="G233" s="19">
        <v>791.6</v>
      </c>
      <c r="H233" s="19">
        <f>SQRT(F233^2+G233^2)</f>
        <v>1219.2975361510414</v>
      </c>
      <c r="I233" s="15">
        <f>H233/$D233</f>
        <v>7.6206096009440089E-2</v>
      </c>
      <c r="J233" s="60">
        <f>H234/$D233</f>
        <v>0.30465234795418861</v>
      </c>
    </row>
    <row r="234" spans="1:10" ht="13.5" thickBot="1" x14ac:dyDescent="0.25">
      <c r="A234" s="139"/>
      <c r="B234" s="6" t="s">
        <v>2</v>
      </c>
      <c r="C234" s="6"/>
      <c r="D234" s="22"/>
      <c r="E234" s="32" t="s">
        <v>22</v>
      </c>
      <c r="F234" s="44">
        <v>4166.9279999999999</v>
      </c>
      <c r="G234" s="44">
        <v>2529.2000000000003</v>
      </c>
      <c r="H234" s="44">
        <f>SQRT(F234^2+G234^2)</f>
        <v>4874.4375672670176</v>
      </c>
      <c r="I234" s="23"/>
      <c r="J234" s="49"/>
    </row>
    <row r="235" spans="1:10" ht="13.5" thickBot="1" x14ac:dyDescent="0.25">
      <c r="A235" s="130" t="s">
        <v>284</v>
      </c>
      <c r="B235" s="8" t="s">
        <v>1</v>
      </c>
      <c r="C235" s="8" t="s">
        <v>52</v>
      </c>
      <c r="D235" s="21">
        <v>2500</v>
      </c>
      <c r="E235" s="51" t="s">
        <v>30</v>
      </c>
      <c r="F235" s="42">
        <v>458.7</v>
      </c>
      <c r="G235" s="42">
        <v>237.6</v>
      </c>
      <c r="H235" s="42">
        <f>SQRT(F235^2+G235^2)</f>
        <v>516.58440743018946</v>
      </c>
      <c r="I235" s="9">
        <f>H235/$D235</f>
        <v>0.20663376297207578</v>
      </c>
      <c r="J235" s="183" t="s">
        <v>36</v>
      </c>
    </row>
    <row r="236" spans="1:10" ht="13.5" thickBot="1" x14ac:dyDescent="0.25">
      <c r="A236" s="16" t="s">
        <v>285</v>
      </c>
      <c r="B236" s="11" t="s">
        <v>0</v>
      </c>
      <c r="C236" s="11" t="s">
        <v>26</v>
      </c>
      <c r="D236" s="20">
        <v>2500</v>
      </c>
      <c r="E236" s="31" t="s">
        <v>22</v>
      </c>
      <c r="F236" s="41">
        <v>369.6</v>
      </c>
      <c r="G236" s="41">
        <v>79.2</v>
      </c>
      <c r="H236" s="42">
        <f>SQRT(F236^2+G236^2)</f>
        <v>377.99047607049573</v>
      </c>
      <c r="I236" s="9">
        <f>H236/$D236</f>
        <v>0.15119619042819829</v>
      </c>
      <c r="J236" s="99" t="s">
        <v>36</v>
      </c>
    </row>
    <row r="237" spans="1:10" x14ac:dyDescent="0.2">
      <c r="A237" s="134" t="s">
        <v>286</v>
      </c>
      <c r="B237" s="75" t="s">
        <v>0</v>
      </c>
      <c r="C237" s="75" t="s">
        <v>26</v>
      </c>
      <c r="D237" s="56">
        <v>6300</v>
      </c>
      <c r="E237" s="29" t="s">
        <v>21</v>
      </c>
      <c r="F237" s="18">
        <v>614.88</v>
      </c>
      <c r="G237" s="18">
        <v>318.24</v>
      </c>
      <c r="H237" s="18">
        <f>SQRT(F237^2+G237^2)</f>
        <v>692.35403660266184</v>
      </c>
      <c r="I237" s="14">
        <f>H237/$D237</f>
        <v>0.10989746612740664</v>
      </c>
      <c r="J237" s="59">
        <f>H239/$D237</f>
        <v>0.17605238552481928</v>
      </c>
    </row>
    <row r="238" spans="1:10" x14ac:dyDescent="0.2">
      <c r="A238" s="135"/>
      <c r="B238" s="76" t="s">
        <v>1</v>
      </c>
      <c r="C238" s="76" t="s">
        <v>26</v>
      </c>
      <c r="D238" s="95">
        <v>6300</v>
      </c>
      <c r="E238" s="30" t="s">
        <v>142</v>
      </c>
      <c r="F238" s="19">
        <v>-430.56</v>
      </c>
      <c r="G238" s="19">
        <v>434.88</v>
      </c>
      <c r="H238" s="19">
        <f>SQRT(F238^2+G238^2)</f>
        <v>611.96611670908703</v>
      </c>
      <c r="I238" s="15">
        <f>H238/$D238</f>
        <v>9.7137478842712233E-2</v>
      </c>
      <c r="J238" s="60">
        <f>H239/$D238</f>
        <v>0.17605238552481928</v>
      </c>
    </row>
    <row r="239" spans="1:10" ht="13.5" thickBot="1" x14ac:dyDescent="0.25">
      <c r="A239" s="135"/>
      <c r="B239" s="76" t="s">
        <v>2</v>
      </c>
      <c r="C239" s="76"/>
      <c r="D239" s="77"/>
      <c r="E239" s="30" t="s">
        <v>22</v>
      </c>
      <c r="F239" s="40">
        <v>578.88000000000011</v>
      </c>
      <c r="G239" s="40">
        <v>946.08</v>
      </c>
      <c r="H239" s="46">
        <f>SQRT(F239^2+G239^2)</f>
        <v>1109.1300288063615</v>
      </c>
      <c r="I239" s="23"/>
      <c r="J239" s="49"/>
    </row>
    <row r="240" spans="1:10" x14ac:dyDescent="0.2">
      <c r="A240" s="134" t="s">
        <v>287</v>
      </c>
      <c r="B240" s="75" t="s">
        <v>0</v>
      </c>
      <c r="C240" s="75" t="s">
        <v>26</v>
      </c>
      <c r="D240" s="56">
        <v>6300</v>
      </c>
      <c r="E240" s="29" t="s">
        <v>137</v>
      </c>
      <c r="F240" s="65">
        <v>1310.4000000000001</v>
      </c>
      <c r="G240" s="18">
        <v>977.2</v>
      </c>
      <c r="H240" s="18">
        <f>SQRT(F240^2+G240^2)</f>
        <v>1634.646139077201</v>
      </c>
      <c r="I240" s="14">
        <f>H240/$D240</f>
        <v>0.25946764112336523</v>
      </c>
      <c r="J240" s="59">
        <f>H242/$D240</f>
        <v>0.33261136629353832</v>
      </c>
    </row>
    <row r="241" spans="1:10" x14ac:dyDescent="0.2">
      <c r="A241" s="135"/>
      <c r="B241" s="76" t="s">
        <v>1</v>
      </c>
      <c r="C241" s="76" t="s">
        <v>26</v>
      </c>
      <c r="D241" s="77">
        <v>6300</v>
      </c>
      <c r="E241" s="30" t="s">
        <v>134</v>
      </c>
      <c r="F241" s="67">
        <v>294</v>
      </c>
      <c r="G241" s="19">
        <v>383.6</v>
      </c>
      <c r="H241" s="19">
        <f>SQRT(F241^2+G241^2)</f>
        <v>483.30627970263333</v>
      </c>
      <c r="I241" s="15">
        <f>H241/$D241</f>
        <v>7.6715282492481482E-2</v>
      </c>
      <c r="J241" s="60">
        <f>H242/$D241</f>
        <v>0.33261136629353832</v>
      </c>
    </row>
    <row r="242" spans="1:10" ht="13.5" thickBot="1" x14ac:dyDescent="0.25">
      <c r="A242" s="135"/>
      <c r="B242" s="76" t="s">
        <v>2</v>
      </c>
      <c r="C242" s="76"/>
      <c r="D242" s="77"/>
      <c r="E242" s="82" t="s">
        <v>137</v>
      </c>
      <c r="F242" s="48">
        <v>1610</v>
      </c>
      <c r="G242" s="44">
        <v>1341.2</v>
      </c>
      <c r="H242" s="44">
        <f>SQRT(F242^2+G242^2)</f>
        <v>2095.4516076492914</v>
      </c>
      <c r="I242" s="23"/>
      <c r="J242" s="49"/>
    </row>
    <row r="243" spans="1:10" ht="13.5" thickBot="1" x14ac:dyDescent="0.25">
      <c r="A243" s="13" t="s">
        <v>79</v>
      </c>
      <c r="B243" s="11" t="s">
        <v>0</v>
      </c>
      <c r="C243" s="11" t="s">
        <v>27</v>
      </c>
      <c r="D243" s="20">
        <v>5600</v>
      </c>
      <c r="E243" s="31"/>
      <c r="F243" s="109">
        <v>0</v>
      </c>
      <c r="G243" s="109">
        <v>0</v>
      </c>
      <c r="H243" s="41">
        <f>SQRT(F243^2+G243^2)</f>
        <v>0</v>
      </c>
      <c r="I243" s="12">
        <f>H243/$D243</f>
        <v>0</v>
      </c>
      <c r="J243" s="99" t="s">
        <v>36</v>
      </c>
    </row>
    <row r="244" spans="1:10" x14ac:dyDescent="0.2">
      <c r="A244" s="134" t="s">
        <v>288</v>
      </c>
      <c r="B244" s="75" t="s">
        <v>0</v>
      </c>
      <c r="C244" s="75" t="s">
        <v>26</v>
      </c>
      <c r="D244" s="56">
        <v>4000</v>
      </c>
      <c r="E244" s="29" t="s">
        <v>22</v>
      </c>
      <c r="F244" s="18">
        <v>399</v>
      </c>
      <c r="G244" s="18">
        <v>260.39999999999998</v>
      </c>
      <c r="H244" s="18">
        <f>SQRT(F244^2+G244^2)</f>
        <v>476.45478274438591</v>
      </c>
      <c r="I244" s="14">
        <f>H244/$D244</f>
        <v>0.11911369568609648</v>
      </c>
      <c r="J244" s="59">
        <f>H246/$D244</f>
        <v>0.11984037821202001</v>
      </c>
    </row>
    <row r="245" spans="1:10" x14ac:dyDescent="0.2">
      <c r="A245" s="135"/>
      <c r="B245" s="76" t="s">
        <v>1</v>
      </c>
      <c r="C245" s="76" t="s">
        <v>26</v>
      </c>
      <c r="D245" s="77">
        <v>4000</v>
      </c>
      <c r="E245" s="100" t="s">
        <v>141</v>
      </c>
      <c r="F245" s="67">
        <v>2.1</v>
      </c>
      <c r="G245" s="67">
        <v>6.3</v>
      </c>
      <c r="H245" s="67">
        <f>SQRT(F245^2+G245^2)</f>
        <v>6.6407830863535962</v>
      </c>
      <c r="I245" s="15">
        <f>H245/$D245</f>
        <v>1.660195771588399E-3</v>
      </c>
      <c r="J245" s="60">
        <f>H246/$D245</f>
        <v>0.11984037821202001</v>
      </c>
    </row>
    <row r="246" spans="1:10" ht="13.5" thickBot="1" x14ac:dyDescent="0.25">
      <c r="A246" s="135"/>
      <c r="B246" s="76" t="s">
        <v>2</v>
      </c>
      <c r="C246" s="76"/>
      <c r="D246" s="77"/>
      <c r="E246" s="83" t="s">
        <v>22</v>
      </c>
      <c r="F246" s="46">
        <v>401.1</v>
      </c>
      <c r="G246" s="46">
        <v>262.5</v>
      </c>
      <c r="H246" s="46">
        <f>SQRT(F246^2+G246^2)</f>
        <v>479.36151284808005</v>
      </c>
      <c r="I246" s="23"/>
      <c r="J246" s="49"/>
    </row>
    <row r="247" spans="1:10" ht="26.25" thickBot="1" x14ac:dyDescent="0.25">
      <c r="A247" s="13" t="s">
        <v>80</v>
      </c>
      <c r="B247" s="11" t="s">
        <v>0</v>
      </c>
      <c r="C247" s="24" t="s">
        <v>27</v>
      </c>
      <c r="D247" s="20">
        <v>1000</v>
      </c>
      <c r="E247" s="31" t="s">
        <v>34</v>
      </c>
      <c r="F247" s="41">
        <v>204.42400000000001</v>
      </c>
      <c r="G247" s="41">
        <v>134.80000000000001</v>
      </c>
      <c r="H247" s="41">
        <f>SQRT(F247^2+G247^2)</f>
        <v>244.86774343714612</v>
      </c>
      <c r="I247" s="12">
        <f>H247/$D247</f>
        <v>0.24486774343714612</v>
      </c>
      <c r="J247" s="99" t="s">
        <v>36</v>
      </c>
    </row>
    <row r="248" spans="1:10" x14ac:dyDescent="0.2">
      <c r="A248" s="134" t="s">
        <v>289</v>
      </c>
      <c r="B248" s="1" t="s">
        <v>0</v>
      </c>
      <c r="C248" s="1" t="s">
        <v>26</v>
      </c>
      <c r="D248" s="65">
        <v>4000</v>
      </c>
      <c r="E248" s="29" t="s">
        <v>31</v>
      </c>
      <c r="F248" s="18">
        <v>88.2</v>
      </c>
      <c r="G248" s="18">
        <v>60.9</v>
      </c>
      <c r="H248" s="18">
        <f>SQRT(F248^2+G248^2)</f>
        <v>107.1823213034687</v>
      </c>
      <c r="I248" s="14">
        <f>H248/$D248</f>
        <v>2.6795580325867173E-2</v>
      </c>
      <c r="J248" s="59">
        <f>H250/$D248</f>
        <v>0.10318487352805158</v>
      </c>
    </row>
    <row r="249" spans="1:10" x14ac:dyDescent="0.2">
      <c r="A249" s="135"/>
      <c r="B249" s="4" t="s">
        <v>1</v>
      </c>
      <c r="C249" s="4" t="s">
        <v>26</v>
      </c>
      <c r="D249" s="67">
        <v>4000</v>
      </c>
      <c r="E249" s="54" t="s">
        <v>23</v>
      </c>
      <c r="F249" s="19">
        <v>210</v>
      </c>
      <c r="G249" s="19">
        <v>256.2</v>
      </c>
      <c r="H249" s="19">
        <f>SQRT(F249^2+G249^2)</f>
        <v>331.2679278167447</v>
      </c>
      <c r="I249" s="15">
        <f>H249/$D249</f>
        <v>8.2816981954186172E-2</v>
      </c>
      <c r="J249" s="60">
        <f>H250/$D249</f>
        <v>0.10318487352805158</v>
      </c>
    </row>
    <row r="250" spans="1:10" ht="13.5" thickBot="1" x14ac:dyDescent="0.25">
      <c r="A250" s="136"/>
      <c r="B250" s="6" t="s">
        <v>2</v>
      </c>
      <c r="C250" s="6"/>
      <c r="D250" s="22"/>
      <c r="E250" s="32" t="s">
        <v>23</v>
      </c>
      <c r="F250" s="44">
        <v>266.7</v>
      </c>
      <c r="G250" s="44">
        <v>315</v>
      </c>
      <c r="H250" s="44">
        <f>SQRT(F250^2+G250^2)</f>
        <v>412.73949411220633</v>
      </c>
      <c r="I250" s="23"/>
      <c r="J250" s="49"/>
    </row>
    <row r="251" spans="1:10" x14ac:dyDescent="0.2">
      <c r="A251" s="134" t="s">
        <v>290</v>
      </c>
      <c r="B251" s="75" t="s">
        <v>0</v>
      </c>
      <c r="C251" s="47" t="s">
        <v>27</v>
      </c>
      <c r="D251" s="56">
        <v>4000</v>
      </c>
      <c r="E251" s="29" t="s">
        <v>17</v>
      </c>
      <c r="F251" s="18">
        <v>590.80000000000007</v>
      </c>
      <c r="G251" s="18">
        <v>257.60000000000002</v>
      </c>
      <c r="H251" s="18">
        <f>SQRT(F251^2+G251^2)</f>
        <v>644.51718363438545</v>
      </c>
      <c r="I251" s="14">
        <f>H251/$D251</f>
        <v>0.16112929590859637</v>
      </c>
      <c r="J251" s="59">
        <f>H253/$D251</f>
        <v>0.43965489306955297</v>
      </c>
    </row>
    <row r="252" spans="1:10" x14ac:dyDescent="0.2">
      <c r="A252" s="135"/>
      <c r="B252" s="76" t="s">
        <v>1</v>
      </c>
      <c r="C252" s="126" t="s">
        <v>27</v>
      </c>
      <c r="D252" s="77">
        <v>4000</v>
      </c>
      <c r="E252" s="30" t="s">
        <v>47</v>
      </c>
      <c r="F252" s="19">
        <v>746.2</v>
      </c>
      <c r="G252" s="19">
        <v>918.4</v>
      </c>
      <c r="H252" s="19">
        <f>SQRT(F252^2+G252^2)</f>
        <v>1183.3313145522686</v>
      </c>
      <c r="I252" s="15">
        <f>H252/$D252</f>
        <v>0.29583282863806715</v>
      </c>
      <c r="J252" s="60">
        <f>H253/$D252</f>
        <v>0.43965489306955297</v>
      </c>
    </row>
    <row r="253" spans="1:10" ht="13.5" thickBot="1" x14ac:dyDescent="0.25">
      <c r="A253" s="136"/>
      <c r="B253" s="6" t="s">
        <v>2</v>
      </c>
      <c r="C253" s="6"/>
      <c r="D253" s="22"/>
      <c r="E253" s="32" t="s">
        <v>17</v>
      </c>
      <c r="F253" s="44">
        <v>1328.6000000000001</v>
      </c>
      <c r="G253" s="44">
        <v>1152.2</v>
      </c>
      <c r="H253" s="44">
        <f>SQRT(F253^2+G253^2)</f>
        <v>1758.6195722782118</v>
      </c>
      <c r="I253" s="23"/>
      <c r="J253" s="49"/>
    </row>
    <row r="254" spans="1:10" ht="26.25" thickBot="1" x14ac:dyDescent="0.25">
      <c r="A254" s="13" t="s">
        <v>81</v>
      </c>
      <c r="B254" s="11" t="s">
        <v>0</v>
      </c>
      <c r="C254" s="11" t="s">
        <v>52</v>
      </c>
      <c r="D254" s="20">
        <v>5600</v>
      </c>
      <c r="E254" s="31" t="s">
        <v>47</v>
      </c>
      <c r="F254" s="41">
        <v>295.2</v>
      </c>
      <c r="G254" s="41">
        <v>236.16</v>
      </c>
      <c r="H254" s="41">
        <f>SQRT(F254^2+G254^2)</f>
        <v>378.04045497803537</v>
      </c>
      <c r="I254" s="12">
        <f>H254/$D254</f>
        <v>6.7507224103220603E-2</v>
      </c>
      <c r="J254" s="99" t="s">
        <v>36</v>
      </c>
    </row>
  </sheetData>
  <mergeCells count="87">
    <mergeCell ref="A171:A173"/>
    <mergeCell ref="A197:A199"/>
    <mergeCell ref="A165:A167"/>
    <mergeCell ref="A200:A202"/>
    <mergeCell ref="A191:A193"/>
    <mergeCell ref="A225:A228"/>
    <mergeCell ref="A240:A242"/>
    <mergeCell ref="A244:A246"/>
    <mergeCell ref="A237:A239"/>
    <mergeCell ref="A168:A170"/>
    <mergeCell ref="A175:A177"/>
    <mergeCell ref="A194:A196"/>
    <mergeCell ref="A216:A218"/>
    <mergeCell ref="A204:A206"/>
    <mergeCell ref="A207:A209"/>
    <mergeCell ref="E1:J1"/>
    <mergeCell ref="E2:E4"/>
    <mergeCell ref="F2:F3"/>
    <mergeCell ref="G2:G3"/>
    <mergeCell ref="H2:H3"/>
    <mergeCell ref="I2:I4"/>
    <mergeCell ref="J2:J4"/>
    <mergeCell ref="A178:A180"/>
    <mergeCell ref="A58:A60"/>
    <mergeCell ref="A70:A72"/>
    <mergeCell ref="A77:A79"/>
    <mergeCell ref="A80:A82"/>
    <mergeCell ref="A61:A63"/>
    <mergeCell ref="A64:A66"/>
    <mergeCell ref="A67:A69"/>
    <mergeCell ref="A73:A75"/>
    <mergeCell ref="A20:A22"/>
    <mergeCell ref="A23:A25"/>
    <mergeCell ref="A8:A10"/>
    <mergeCell ref="A14:A16"/>
    <mergeCell ref="A135:A137"/>
    <mergeCell ref="A127:A129"/>
    <mergeCell ref="A11:A13"/>
    <mergeCell ref="A17:A19"/>
    <mergeCell ref="A29:A31"/>
    <mergeCell ref="A26:A28"/>
    <mergeCell ref="A138:A140"/>
    <mergeCell ref="A143:A145"/>
    <mergeCell ref="A90:A92"/>
    <mergeCell ref="A157:A159"/>
    <mergeCell ref="A55:A57"/>
    <mergeCell ref="A132:A134"/>
    <mergeCell ref="A109:A111"/>
    <mergeCell ref="A106:A108"/>
    <mergeCell ref="A5:A7"/>
    <mergeCell ref="A112:A114"/>
    <mergeCell ref="A115:A117"/>
    <mergeCell ref="A121:A123"/>
    <mergeCell ref="A150:A152"/>
    <mergeCell ref="A1:D1"/>
    <mergeCell ref="A2:A4"/>
    <mergeCell ref="B2:B4"/>
    <mergeCell ref="C2:C4"/>
    <mergeCell ref="D2:D4"/>
    <mergeCell ref="A52:A54"/>
    <mergeCell ref="A86:A88"/>
    <mergeCell ref="A83:A85"/>
    <mergeCell ref="A97:A99"/>
    <mergeCell ref="A35:A37"/>
    <mergeCell ref="A93:A95"/>
    <mergeCell ref="A41:A43"/>
    <mergeCell ref="A100:A105"/>
    <mergeCell ref="A153:A155"/>
    <mergeCell ref="A162:A164"/>
    <mergeCell ref="A32:A34"/>
    <mergeCell ref="A44:A46"/>
    <mergeCell ref="A48:A50"/>
    <mergeCell ref="A38:A40"/>
    <mergeCell ref="A147:A149"/>
    <mergeCell ref="A118:A120"/>
    <mergeCell ref="A124:A126"/>
    <mergeCell ref="A181:A183"/>
    <mergeCell ref="A184:A186"/>
    <mergeCell ref="A187:A189"/>
    <mergeCell ref="A219:A221"/>
    <mergeCell ref="A222:A224"/>
    <mergeCell ref="A229:A231"/>
    <mergeCell ref="A232:A234"/>
    <mergeCell ref="A210:A212"/>
    <mergeCell ref="A213:A215"/>
    <mergeCell ref="A248:A250"/>
    <mergeCell ref="A251:A25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50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Q150" sqref="Q150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1" width="11.7109375" style="58" customWidth="1"/>
    <col min="12" max="14" width="6.7109375" style="58" customWidth="1"/>
    <col min="15" max="15" width="7.7109375" style="58" customWidth="1"/>
    <col min="16" max="16" width="7.28515625" style="58" customWidth="1"/>
    <col min="17" max="17" width="7.7109375" style="58" customWidth="1"/>
    <col min="18" max="18" width="6.28515625" style="58" customWidth="1"/>
    <col min="19" max="24" width="6.710937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3" width="11.7109375" style="58" customWidth="1"/>
    <col min="34" max="36" width="6.7109375" style="58" customWidth="1"/>
    <col min="37" max="37" width="7.7109375" style="58" customWidth="1"/>
    <col min="38" max="38" width="7.28515625" style="58" customWidth="1"/>
    <col min="39" max="39" width="7.7109375" style="58" customWidth="1"/>
    <col min="40" max="40" width="6.28515625" style="58" customWidth="1"/>
    <col min="41" max="46" width="6.7109375" style="58" customWidth="1"/>
    <col min="47" max="47" width="11.7109375" style="58" customWidth="1"/>
    <col min="48" max="50" width="6.7109375" style="58" customWidth="1"/>
    <col min="51" max="51" width="7.7109375" style="58" customWidth="1"/>
    <col min="52" max="52" width="7.28515625" style="58" customWidth="1"/>
    <col min="53" max="53" width="7.7109375" style="58" customWidth="1"/>
    <col min="54" max="54" width="6.28515625" style="58" customWidth="1"/>
    <col min="55" max="55" width="11.7109375" style="58" customWidth="1"/>
    <col min="56" max="58" width="6.7109375" style="58" customWidth="1"/>
    <col min="59" max="59" width="7.7109375" style="58" customWidth="1"/>
    <col min="60" max="60" width="7.28515625" style="58" customWidth="1"/>
    <col min="61" max="61" width="7.7109375" style="58" customWidth="1"/>
    <col min="62" max="62" width="6.28515625" style="58" customWidth="1"/>
    <col min="63" max="68" width="6.7109375" style="58" customWidth="1"/>
    <col min="69" max="69" width="11.7109375" style="58" customWidth="1"/>
    <col min="70" max="72" width="6.7109375" style="58" customWidth="1"/>
    <col min="73" max="73" width="7.7109375" style="58" customWidth="1"/>
    <col min="74" max="74" width="7.28515625" style="58" customWidth="1"/>
    <col min="75" max="75" width="7.7109375" style="58" customWidth="1"/>
    <col min="76" max="76" width="6.28515625" style="58" customWidth="1"/>
    <col min="77" max="77" width="11.7109375" style="58" customWidth="1"/>
    <col min="78" max="80" width="6.7109375" style="58" customWidth="1"/>
    <col min="81" max="81" width="7.7109375" style="58" customWidth="1"/>
    <col min="82" max="82" width="7.28515625" style="58" customWidth="1"/>
    <col min="83" max="83" width="7.7109375" style="58" customWidth="1"/>
    <col min="84" max="84" width="6.28515625" style="58" customWidth="1"/>
    <col min="85" max="90" width="6.7109375" style="58" customWidth="1"/>
    <col min="91" max="91" width="11.7109375" style="58" customWidth="1"/>
    <col min="92" max="94" width="6.7109375" style="58" customWidth="1"/>
    <col min="95" max="95" width="7.7109375" style="58" customWidth="1"/>
    <col min="96" max="96" width="7.28515625" style="58" customWidth="1"/>
    <col min="97" max="97" width="7.7109375" style="58" customWidth="1"/>
    <col min="98" max="98" width="6.28515625" style="58" customWidth="1"/>
    <col min="99" max="99" width="11.7109375" style="58" customWidth="1"/>
    <col min="100" max="102" width="6.7109375" style="58" customWidth="1"/>
    <col min="103" max="103" width="7.7109375" style="58" customWidth="1"/>
    <col min="104" max="104" width="7.28515625" style="58" customWidth="1"/>
    <col min="105" max="105" width="7.7109375" style="58" customWidth="1"/>
    <col min="106" max="106" width="6.28515625" style="58" customWidth="1"/>
    <col min="107" max="112" width="6.7109375" style="58" customWidth="1"/>
    <col min="113" max="113" width="11.7109375" style="58" customWidth="1"/>
    <col min="114" max="115" width="6.7109375" style="58" customWidth="1"/>
    <col min="116" max="118" width="7.28515625" style="58" customWidth="1"/>
    <col min="119" max="119" width="6.7109375" style="58" customWidth="1"/>
    <col min="120" max="120" width="5.7109375" style="58" customWidth="1"/>
    <col min="121" max="121" width="11.7109375" style="58" customWidth="1"/>
    <col min="122" max="123" width="6.7109375" style="58" customWidth="1"/>
    <col min="124" max="126" width="7.28515625" style="58" customWidth="1"/>
    <col min="127" max="127" width="6.7109375" style="58" customWidth="1"/>
    <col min="128" max="128" width="5.7109375" style="58" customWidth="1"/>
    <col min="129" max="134" width="6.7109375" style="58" customWidth="1"/>
    <col min="135" max="135" width="11.7109375" style="58" customWidth="1"/>
    <col min="136" max="137" width="6.7109375" style="58" customWidth="1"/>
    <col min="138" max="140" width="7.28515625" style="58" customWidth="1"/>
    <col min="141" max="141" width="6.7109375" style="58" customWidth="1"/>
    <col min="142" max="142" width="5.7109375" style="58" customWidth="1"/>
    <col min="143" max="143" width="11.7109375" style="58" customWidth="1"/>
    <col min="144" max="146" width="6.7109375" style="58" customWidth="1"/>
    <col min="147" max="148" width="7.28515625" style="58" customWidth="1"/>
    <col min="149" max="149" width="6.7109375" style="58" customWidth="1"/>
    <col min="150" max="16384" width="5.7109375" style="58"/>
  </cols>
  <sheetData>
    <row r="1" spans="1:10" ht="13.5" thickBot="1" x14ac:dyDescent="0.25">
      <c r="A1" s="143" t="s">
        <v>126</v>
      </c>
      <c r="B1" s="144"/>
      <c r="C1" s="144"/>
      <c r="D1" s="144"/>
      <c r="E1" s="158" t="s">
        <v>295</v>
      </c>
      <c r="F1" s="159"/>
      <c r="G1" s="159"/>
      <c r="H1" s="159"/>
      <c r="I1" s="159"/>
      <c r="J1" s="165"/>
    </row>
    <row r="2" spans="1:10" ht="12.75" customHeight="1" x14ac:dyDescent="0.2">
      <c r="A2" s="181" t="s">
        <v>16</v>
      </c>
      <c r="B2" s="155" t="s">
        <v>10</v>
      </c>
      <c r="C2" s="155" t="s">
        <v>25</v>
      </c>
      <c r="D2" s="155" t="s">
        <v>128</v>
      </c>
      <c r="E2" s="160" t="s">
        <v>15</v>
      </c>
      <c r="F2" s="177" t="s">
        <v>14</v>
      </c>
      <c r="G2" s="177" t="s">
        <v>13</v>
      </c>
      <c r="H2" s="148" t="s">
        <v>12</v>
      </c>
      <c r="I2" s="148" t="s">
        <v>9</v>
      </c>
      <c r="J2" s="162" t="s">
        <v>150</v>
      </c>
    </row>
    <row r="3" spans="1:10" ht="12.75" customHeight="1" x14ac:dyDescent="0.2">
      <c r="A3" s="146"/>
      <c r="B3" s="149"/>
      <c r="C3" s="149"/>
      <c r="D3" s="149"/>
      <c r="E3" s="161"/>
      <c r="F3" s="178"/>
      <c r="G3" s="178"/>
      <c r="H3" s="149"/>
      <c r="I3" s="149"/>
      <c r="J3" s="163"/>
    </row>
    <row r="4" spans="1:10" ht="12.6" customHeight="1" thickBot="1" x14ac:dyDescent="0.25">
      <c r="A4" s="170"/>
      <c r="B4" s="168"/>
      <c r="C4" s="168"/>
      <c r="D4" s="168"/>
      <c r="E4" s="167"/>
      <c r="F4" s="37" t="s">
        <v>6</v>
      </c>
      <c r="G4" s="37" t="s">
        <v>7</v>
      </c>
      <c r="H4" s="129" t="s">
        <v>8</v>
      </c>
      <c r="I4" s="168"/>
      <c r="J4" s="164"/>
    </row>
    <row r="5" spans="1:10" ht="12.75" customHeight="1" x14ac:dyDescent="0.2">
      <c r="A5" s="137" t="s">
        <v>231</v>
      </c>
      <c r="B5" s="1" t="s">
        <v>0</v>
      </c>
      <c r="C5" s="1" t="s">
        <v>29</v>
      </c>
      <c r="D5" s="18">
        <v>10000</v>
      </c>
      <c r="E5" s="53" t="s">
        <v>31</v>
      </c>
      <c r="F5" s="18">
        <v>1870.56</v>
      </c>
      <c r="G5" s="18">
        <v>753.12</v>
      </c>
      <c r="H5" s="18">
        <f t="shared" ref="H5:H68" si="0">SQRT(F5^2+G5^2)</f>
        <v>2016.4782289923191</v>
      </c>
      <c r="I5" s="14">
        <f>H5/$D5</f>
        <v>0.20164782289923192</v>
      </c>
      <c r="J5" s="59">
        <f>H7/$D5</f>
        <v>0.38479349017362546</v>
      </c>
    </row>
    <row r="6" spans="1:10" x14ac:dyDescent="0.2">
      <c r="A6" s="138"/>
      <c r="B6" s="4" t="s">
        <v>1</v>
      </c>
      <c r="C6" s="4" t="s">
        <v>48</v>
      </c>
      <c r="D6" s="19">
        <v>10000</v>
      </c>
      <c r="E6" s="54" t="s">
        <v>127</v>
      </c>
      <c r="F6" s="19">
        <v>1644.48</v>
      </c>
      <c r="G6" s="19">
        <v>1101.6000000000001</v>
      </c>
      <c r="H6" s="19">
        <f t="shared" si="0"/>
        <v>1979.3526796404931</v>
      </c>
      <c r="I6" s="15">
        <f>H6/$D6</f>
        <v>0.19793526796404931</v>
      </c>
      <c r="J6" s="60">
        <f>H7/$D6</f>
        <v>0.38479349017362546</v>
      </c>
    </row>
    <row r="7" spans="1:10" ht="13.5" thickBot="1" x14ac:dyDescent="0.25">
      <c r="A7" s="139"/>
      <c r="B7" s="6" t="s">
        <v>2</v>
      </c>
      <c r="C7" s="6"/>
      <c r="D7" s="22"/>
      <c r="E7" s="32" t="s">
        <v>127</v>
      </c>
      <c r="F7" s="44">
        <v>3394.08</v>
      </c>
      <c r="G7" s="44">
        <v>1812.96</v>
      </c>
      <c r="H7" s="44">
        <f t="shared" si="0"/>
        <v>3847.9349017362547</v>
      </c>
      <c r="I7" s="23"/>
      <c r="J7" s="49"/>
    </row>
    <row r="8" spans="1:10" ht="12.75" customHeight="1" x14ac:dyDescent="0.2">
      <c r="A8" s="169" t="s">
        <v>232</v>
      </c>
      <c r="B8" s="25" t="s">
        <v>0</v>
      </c>
      <c r="C8" s="25" t="s">
        <v>29</v>
      </c>
      <c r="D8" s="33">
        <v>16000</v>
      </c>
      <c r="E8" s="62" t="s">
        <v>17</v>
      </c>
      <c r="F8" s="33">
        <v>3282</v>
      </c>
      <c r="G8" s="33">
        <v>1541.3999999999999</v>
      </c>
      <c r="H8" s="18">
        <f t="shared" si="0"/>
        <v>3625.9395968493463</v>
      </c>
      <c r="I8" s="14">
        <f>H8/$D8</f>
        <v>0.22662122480308414</v>
      </c>
      <c r="J8" s="59">
        <f>H10/$D8</f>
        <v>0.61653549281955367</v>
      </c>
    </row>
    <row r="9" spans="1:10" x14ac:dyDescent="0.2">
      <c r="A9" s="138"/>
      <c r="B9" s="4" t="s">
        <v>1</v>
      </c>
      <c r="C9" s="4" t="s">
        <v>29</v>
      </c>
      <c r="D9" s="19">
        <v>16000</v>
      </c>
      <c r="E9" s="54" t="s">
        <v>22</v>
      </c>
      <c r="F9" s="19">
        <v>5675.4</v>
      </c>
      <c r="G9" s="19">
        <v>2767.8</v>
      </c>
      <c r="H9" s="19">
        <f t="shared" si="0"/>
        <v>6314.3393953762097</v>
      </c>
      <c r="I9" s="15">
        <f>H9/$D9</f>
        <v>0.39464621221101309</v>
      </c>
      <c r="J9" s="60">
        <f>H10/$D9</f>
        <v>0.61653549281955367</v>
      </c>
    </row>
    <row r="10" spans="1:10" ht="13.5" thickBot="1" x14ac:dyDescent="0.25">
      <c r="A10" s="139"/>
      <c r="B10" s="6" t="s">
        <v>2</v>
      </c>
      <c r="C10" s="6"/>
      <c r="D10" s="22"/>
      <c r="E10" s="32" t="s">
        <v>22</v>
      </c>
      <c r="F10" s="44">
        <v>8856.5999999999985</v>
      </c>
      <c r="G10" s="44">
        <v>4344</v>
      </c>
      <c r="H10" s="44">
        <f t="shared" si="0"/>
        <v>9864.5678851128578</v>
      </c>
      <c r="I10" s="23"/>
      <c r="J10" s="49"/>
    </row>
    <row r="11" spans="1:10" ht="12.75" customHeight="1" x14ac:dyDescent="0.2">
      <c r="A11" s="137" t="s">
        <v>233</v>
      </c>
      <c r="B11" s="1" t="s">
        <v>0</v>
      </c>
      <c r="C11" s="1" t="s">
        <v>29</v>
      </c>
      <c r="D11" s="111">
        <v>16000</v>
      </c>
      <c r="E11" s="53" t="s">
        <v>11</v>
      </c>
      <c r="F11" s="18">
        <v>6416</v>
      </c>
      <c r="G11" s="18">
        <v>5936</v>
      </c>
      <c r="H11" s="18">
        <f t="shared" si="0"/>
        <v>8740.7752516581731</v>
      </c>
      <c r="I11" s="14">
        <f>H11/$D11</f>
        <v>0.54629845322863579</v>
      </c>
      <c r="J11" s="59">
        <f>H13/$D11</f>
        <v>0.54629845322863579</v>
      </c>
    </row>
    <row r="12" spans="1:10" x14ac:dyDescent="0.2">
      <c r="A12" s="138"/>
      <c r="B12" s="4" t="s">
        <v>1</v>
      </c>
      <c r="C12" s="4" t="s">
        <v>29</v>
      </c>
      <c r="D12" s="113">
        <v>10000</v>
      </c>
      <c r="E12" s="54" t="s">
        <v>17</v>
      </c>
      <c r="F12" s="19">
        <v>2196.4</v>
      </c>
      <c r="G12" s="19">
        <v>1703.6000000000001</v>
      </c>
      <c r="H12" s="19">
        <f t="shared" si="0"/>
        <v>2779.6449269645937</v>
      </c>
      <c r="I12" s="15">
        <f>H12/$D12</f>
        <v>0.27796449269645934</v>
      </c>
      <c r="J12" s="60">
        <f>H13/$D12</f>
        <v>0.87407752516581727</v>
      </c>
    </row>
    <row r="13" spans="1:10" ht="13.5" thickBot="1" x14ac:dyDescent="0.25">
      <c r="A13" s="139"/>
      <c r="B13" s="6" t="s">
        <v>2</v>
      </c>
      <c r="C13" s="6"/>
      <c r="D13" s="22"/>
      <c r="E13" s="32" t="s">
        <v>11</v>
      </c>
      <c r="F13" s="44">
        <v>6416</v>
      </c>
      <c r="G13" s="44">
        <v>5936</v>
      </c>
      <c r="H13" s="44">
        <f t="shared" si="0"/>
        <v>8740.7752516581731</v>
      </c>
      <c r="I13" s="23"/>
      <c r="J13" s="49"/>
    </row>
    <row r="14" spans="1:10" ht="12.75" customHeight="1" x14ac:dyDescent="0.2">
      <c r="A14" s="137" t="s">
        <v>234</v>
      </c>
      <c r="B14" s="1" t="s">
        <v>0</v>
      </c>
      <c r="C14" s="1" t="s">
        <v>66</v>
      </c>
      <c r="D14" s="18">
        <v>6300</v>
      </c>
      <c r="E14" s="53" t="s">
        <v>127</v>
      </c>
      <c r="F14" s="18">
        <v>761.6</v>
      </c>
      <c r="G14" s="18">
        <v>664</v>
      </c>
      <c r="H14" s="18">
        <f t="shared" si="0"/>
        <v>1010.4110846581208</v>
      </c>
      <c r="I14" s="14">
        <f>H14/$D14</f>
        <v>0.16038271185049535</v>
      </c>
      <c r="J14" s="59">
        <f>H16/$D14</f>
        <v>0.16038271185049535</v>
      </c>
    </row>
    <row r="15" spans="1:10" x14ac:dyDescent="0.2">
      <c r="A15" s="138"/>
      <c r="B15" s="4" t="s">
        <v>1</v>
      </c>
      <c r="C15" s="4" t="s">
        <v>66</v>
      </c>
      <c r="D15" s="19">
        <v>6300</v>
      </c>
      <c r="E15" s="54"/>
      <c r="F15" s="19">
        <v>0</v>
      </c>
      <c r="G15" s="19">
        <v>0</v>
      </c>
      <c r="H15" s="19">
        <f t="shared" si="0"/>
        <v>0</v>
      </c>
      <c r="I15" s="15">
        <f>H15/$D15</f>
        <v>0</v>
      </c>
      <c r="J15" s="60">
        <f>H16/$D15</f>
        <v>0.16038271185049535</v>
      </c>
    </row>
    <row r="16" spans="1:10" ht="13.5" thickBot="1" x14ac:dyDescent="0.25">
      <c r="A16" s="139"/>
      <c r="B16" s="6" t="s">
        <v>2</v>
      </c>
      <c r="C16" s="6"/>
      <c r="D16" s="22"/>
      <c r="E16" s="32" t="s">
        <v>127</v>
      </c>
      <c r="F16" s="44">
        <v>761.6</v>
      </c>
      <c r="G16" s="44">
        <v>664</v>
      </c>
      <c r="H16" s="44">
        <f t="shared" si="0"/>
        <v>1010.4110846581208</v>
      </c>
      <c r="I16" s="23"/>
      <c r="J16" s="49"/>
    </row>
    <row r="17" spans="1:10" ht="12.75" customHeight="1" x14ac:dyDescent="0.2">
      <c r="A17" s="137" t="s">
        <v>235</v>
      </c>
      <c r="B17" s="1" t="s">
        <v>0</v>
      </c>
      <c r="C17" s="1" t="s">
        <v>26</v>
      </c>
      <c r="D17" s="18">
        <v>2500</v>
      </c>
      <c r="E17" s="53" t="s">
        <v>11</v>
      </c>
      <c r="F17" s="18">
        <v>277.2</v>
      </c>
      <c r="G17" s="18">
        <v>191.4</v>
      </c>
      <c r="H17" s="18">
        <f t="shared" si="0"/>
        <v>336.8587240966159</v>
      </c>
      <c r="I17" s="14">
        <f>H17/$D17</f>
        <v>0.13474348963864635</v>
      </c>
      <c r="J17" s="59">
        <f>H19/$D17</f>
        <v>0.13474348963864635</v>
      </c>
    </row>
    <row r="18" spans="1:10" x14ac:dyDescent="0.2">
      <c r="A18" s="138"/>
      <c r="B18" s="4" t="s">
        <v>1</v>
      </c>
      <c r="C18" s="4" t="s">
        <v>53</v>
      </c>
      <c r="D18" s="19">
        <v>2500</v>
      </c>
      <c r="E18" s="54"/>
      <c r="F18" s="19">
        <v>0</v>
      </c>
      <c r="G18" s="19">
        <v>0</v>
      </c>
      <c r="H18" s="19">
        <f t="shared" si="0"/>
        <v>0</v>
      </c>
      <c r="I18" s="15">
        <f>H18/$D18</f>
        <v>0</v>
      </c>
      <c r="J18" s="60">
        <f>H19/$D18</f>
        <v>0.13474348963864635</v>
      </c>
    </row>
    <row r="19" spans="1:10" ht="13.5" thickBot="1" x14ac:dyDescent="0.25">
      <c r="A19" s="139"/>
      <c r="B19" s="6" t="s">
        <v>2</v>
      </c>
      <c r="C19" s="6"/>
      <c r="D19" s="22"/>
      <c r="E19" s="32" t="s">
        <v>11</v>
      </c>
      <c r="F19" s="44">
        <v>277.2</v>
      </c>
      <c r="G19" s="44">
        <v>191.4</v>
      </c>
      <c r="H19" s="44">
        <f t="shared" si="0"/>
        <v>336.8587240966159</v>
      </c>
      <c r="I19" s="23"/>
      <c r="J19" s="49"/>
    </row>
    <row r="20" spans="1:10" ht="12.75" customHeight="1" x14ac:dyDescent="0.2">
      <c r="A20" s="137" t="s">
        <v>236</v>
      </c>
      <c r="B20" s="1" t="s">
        <v>0</v>
      </c>
      <c r="C20" s="1" t="s">
        <v>29</v>
      </c>
      <c r="D20" s="18">
        <v>16000</v>
      </c>
      <c r="E20" s="53" t="s">
        <v>11</v>
      </c>
      <c r="F20" s="18">
        <v>4672.8</v>
      </c>
      <c r="G20" s="18">
        <v>1540</v>
      </c>
      <c r="H20" s="18">
        <f t="shared" si="0"/>
        <v>4920.0264064332014</v>
      </c>
      <c r="I20" s="14">
        <f>H20/$D20</f>
        <v>0.30750165040207511</v>
      </c>
      <c r="J20" s="59">
        <f>H22/$D20</f>
        <v>0.60925230610971015</v>
      </c>
    </row>
    <row r="21" spans="1:10" x14ac:dyDescent="0.2">
      <c r="A21" s="138"/>
      <c r="B21" s="4" t="s">
        <v>1</v>
      </c>
      <c r="C21" s="4" t="s">
        <v>29</v>
      </c>
      <c r="D21" s="19">
        <v>16000</v>
      </c>
      <c r="E21" s="54" t="s">
        <v>125</v>
      </c>
      <c r="F21" s="19">
        <v>4681.6000000000004</v>
      </c>
      <c r="G21" s="19">
        <v>1232</v>
      </c>
      <c r="H21" s="19">
        <f t="shared" si="0"/>
        <v>4840.991898361327</v>
      </c>
      <c r="I21" s="15">
        <f>H21/$D21</f>
        <v>0.30256199364758296</v>
      </c>
      <c r="J21" s="60">
        <f>H22/$D21</f>
        <v>0.60925230610971015</v>
      </c>
    </row>
    <row r="22" spans="1:10" ht="13.5" thickBot="1" x14ac:dyDescent="0.25">
      <c r="A22" s="139"/>
      <c r="B22" s="6" t="s">
        <v>2</v>
      </c>
      <c r="C22" s="6"/>
      <c r="D22" s="22"/>
      <c r="E22" s="32" t="s">
        <v>11</v>
      </c>
      <c r="F22" s="44">
        <v>9345.6</v>
      </c>
      <c r="G22" s="44">
        <v>2772</v>
      </c>
      <c r="H22" s="44">
        <f t="shared" si="0"/>
        <v>9748.0368977553626</v>
      </c>
      <c r="I22" s="23"/>
      <c r="J22" s="49"/>
    </row>
    <row r="23" spans="1:10" ht="26.25" thickBot="1" x14ac:dyDescent="0.25">
      <c r="A23" s="16" t="s">
        <v>237</v>
      </c>
      <c r="B23" s="11" t="s">
        <v>0</v>
      </c>
      <c r="C23" s="10" t="s">
        <v>26</v>
      </c>
      <c r="D23" s="94">
        <v>2500</v>
      </c>
      <c r="E23" s="31" t="s">
        <v>32</v>
      </c>
      <c r="F23" s="41">
        <v>112.2</v>
      </c>
      <c r="G23" s="41">
        <v>63.800000000000004</v>
      </c>
      <c r="H23" s="41">
        <f t="shared" si="0"/>
        <v>129.07083326607912</v>
      </c>
      <c r="I23" s="12">
        <f>H23/$D23</f>
        <v>5.1628333306431649E-2</v>
      </c>
      <c r="J23" s="99" t="s">
        <v>36</v>
      </c>
    </row>
    <row r="24" spans="1:10" x14ac:dyDescent="0.2">
      <c r="A24" s="134" t="s">
        <v>238</v>
      </c>
      <c r="B24" s="75" t="s">
        <v>0</v>
      </c>
      <c r="C24" s="75" t="s">
        <v>26</v>
      </c>
      <c r="D24" s="56">
        <v>4000</v>
      </c>
      <c r="E24" s="29" t="s">
        <v>35</v>
      </c>
      <c r="F24" s="18">
        <v>632.16</v>
      </c>
      <c r="G24" s="18">
        <v>201.6</v>
      </c>
      <c r="H24" s="18">
        <f t="shared" si="0"/>
        <v>663.52756204998752</v>
      </c>
      <c r="I24" s="14">
        <f>H24/$D24</f>
        <v>0.16588189051249688</v>
      </c>
      <c r="J24" s="59">
        <f>H26/$D24</f>
        <v>0.40996224021243716</v>
      </c>
    </row>
    <row r="25" spans="1:10" x14ac:dyDescent="0.2">
      <c r="A25" s="135"/>
      <c r="B25" s="76" t="s">
        <v>1</v>
      </c>
      <c r="C25" s="105" t="s">
        <v>27</v>
      </c>
      <c r="D25" s="77">
        <v>3200</v>
      </c>
      <c r="E25" s="30" t="s">
        <v>35</v>
      </c>
      <c r="F25" s="19">
        <v>918.72</v>
      </c>
      <c r="G25" s="19">
        <v>331.2</v>
      </c>
      <c r="H25" s="19">
        <f t="shared" si="0"/>
        <v>976.59606716390169</v>
      </c>
      <c r="I25" s="15">
        <f>H25/$D25</f>
        <v>0.30518627098871925</v>
      </c>
      <c r="J25" s="60">
        <f>H26/$D25</f>
        <v>0.5124528002655464</v>
      </c>
    </row>
    <row r="26" spans="1:10" ht="13.5" thickBot="1" x14ac:dyDescent="0.25">
      <c r="A26" s="135"/>
      <c r="B26" s="76" t="s">
        <v>2</v>
      </c>
      <c r="C26" s="76"/>
      <c r="D26" s="77"/>
      <c r="E26" s="30" t="s">
        <v>35</v>
      </c>
      <c r="F26" s="40">
        <v>1550.88</v>
      </c>
      <c r="G26" s="40">
        <v>532.79999999999995</v>
      </c>
      <c r="H26" s="44">
        <f t="shared" si="0"/>
        <v>1639.8489608497487</v>
      </c>
      <c r="I26" s="23"/>
      <c r="J26" s="49"/>
    </row>
    <row r="27" spans="1:10" ht="12.75" customHeight="1" x14ac:dyDescent="0.2">
      <c r="A27" s="174" t="s">
        <v>54</v>
      </c>
      <c r="B27" s="1" t="s">
        <v>0</v>
      </c>
      <c r="C27" s="1" t="s">
        <v>27</v>
      </c>
      <c r="D27" s="18">
        <v>1600</v>
      </c>
      <c r="E27" s="53" t="s">
        <v>22</v>
      </c>
      <c r="F27" s="65">
        <v>656.49599999999998</v>
      </c>
      <c r="G27" s="65">
        <v>454.8</v>
      </c>
      <c r="H27" s="18">
        <f t="shared" si="0"/>
        <v>798.6426222134653</v>
      </c>
      <c r="I27" s="14">
        <f>H27/$D27</f>
        <v>0.49915163888341579</v>
      </c>
      <c r="J27" s="59">
        <f>H29/$D27</f>
        <v>0.49915163888341579</v>
      </c>
    </row>
    <row r="28" spans="1:10" x14ac:dyDescent="0.2">
      <c r="A28" s="175"/>
      <c r="B28" s="4" t="s">
        <v>1</v>
      </c>
      <c r="C28" s="4" t="s">
        <v>26</v>
      </c>
      <c r="D28" s="19">
        <v>1600</v>
      </c>
      <c r="E28" s="54"/>
      <c r="F28" s="67">
        <v>0</v>
      </c>
      <c r="G28" s="67">
        <v>0</v>
      </c>
      <c r="H28" s="19">
        <f t="shared" si="0"/>
        <v>0</v>
      </c>
      <c r="I28" s="15">
        <f>H28/$D28</f>
        <v>0</v>
      </c>
      <c r="J28" s="60">
        <f>H29/$D28</f>
        <v>0.49915163888341579</v>
      </c>
    </row>
    <row r="29" spans="1:10" ht="13.5" thickBot="1" x14ac:dyDescent="0.25">
      <c r="A29" s="176"/>
      <c r="B29" s="6" t="s">
        <v>2</v>
      </c>
      <c r="C29" s="6"/>
      <c r="D29" s="22"/>
      <c r="E29" s="32" t="s">
        <v>22</v>
      </c>
      <c r="F29" s="48">
        <v>656.49599999999998</v>
      </c>
      <c r="G29" s="48">
        <v>454.8</v>
      </c>
      <c r="H29" s="44">
        <f t="shared" si="0"/>
        <v>798.6426222134653</v>
      </c>
      <c r="I29" s="23"/>
      <c r="J29" s="49"/>
    </row>
    <row r="30" spans="1:10" x14ac:dyDescent="0.2">
      <c r="A30" s="134" t="s">
        <v>239</v>
      </c>
      <c r="B30" s="1" t="s">
        <v>0</v>
      </c>
      <c r="C30" s="1" t="s">
        <v>26</v>
      </c>
      <c r="D30" s="18">
        <v>2500</v>
      </c>
      <c r="E30" s="53" t="s">
        <v>49</v>
      </c>
      <c r="F30" s="65">
        <v>232.416</v>
      </c>
      <c r="G30" s="65">
        <v>274.40000000000003</v>
      </c>
      <c r="H30" s="18">
        <f t="shared" si="0"/>
        <v>359.60055207966525</v>
      </c>
      <c r="I30" s="14">
        <f>H30/$D30</f>
        <v>0.14384022083186609</v>
      </c>
      <c r="J30" s="59">
        <f>H32/$D30</f>
        <v>0.22315599093584737</v>
      </c>
    </row>
    <row r="31" spans="1:10" x14ac:dyDescent="0.2">
      <c r="A31" s="135"/>
      <c r="B31" s="4" t="s">
        <v>1</v>
      </c>
      <c r="C31" s="4" t="s">
        <v>26</v>
      </c>
      <c r="D31" s="19">
        <v>2500</v>
      </c>
      <c r="E31" s="54" t="s">
        <v>127</v>
      </c>
      <c r="F31" s="67">
        <v>173.6</v>
      </c>
      <c r="G31" s="67">
        <v>118.4</v>
      </c>
      <c r="H31" s="19">
        <f t="shared" si="0"/>
        <v>210.13214889683113</v>
      </c>
      <c r="I31" s="15">
        <f>H31/$D31</f>
        <v>8.4052859558732457E-2</v>
      </c>
      <c r="J31" s="60">
        <f>H32/$D31</f>
        <v>0.22315599093584737</v>
      </c>
    </row>
    <row r="32" spans="1:10" ht="13.5" thickBot="1" x14ac:dyDescent="0.25">
      <c r="A32" s="136"/>
      <c r="B32" s="6" t="s">
        <v>2</v>
      </c>
      <c r="C32" s="6"/>
      <c r="D32" s="22"/>
      <c r="E32" s="32" t="s">
        <v>24</v>
      </c>
      <c r="F32" s="48">
        <v>417.89600000000002</v>
      </c>
      <c r="G32" s="48">
        <v>369.6</v>
      </c>
      <c r="H32" s="44">
        <f t="shared" si="0"/>
        <v>557.88997733961844</v>
      </c>
      <c r="I32" s="23"/>
      <c r="J32" s="49"/>
    </row>
    <row r="33" spans="1:10" x14ac:dyDescent="0.2">
      <c r="A33" s="134" t="s">
        <v>240</v>
      </c>
      <c r="B33" s="1" t="s">
        <v>0</v>
      </c>
      <c r="C33" s="1" t="s">
        <v>27</v>
      </c>
      <c r="D33" s="18">
        <v>4000</v>
      </c>
      <c r="E33" s="53" t="s">
        <v>56</v>
      </c>
      <c r="F33" s="18">
        <v>1685</v>
      </c>
      <c r="G33" s="18">
        <v>2383.2000000000003</v>
      </c>
      <c r="H33" s="18">
        <f t="shared" si="0"/>
        <v>2918.7098588246145</v>
      </c>
      <c r="I33" s="14">
        <f>H33/$D33</f>
        <v>0.72967746470615358</v>
      </c>
      <c r="J33" s="59">
        <f>H35/$D33</f>
        <v>1.1429212844723822</v>
      </c>
    </row>
    <row r="34" spans="1:10" x14ac:dyDescent="0.2">
      <c r="A34" s="135"/>
      <c r="B34" s="4" t="s">
        <v>1</v>
      </c>
      <c r="C34" s="4" t="s">
        <v>27</v>
      </c>
      <c r="D34" s="19">
        <v>4000</v>
      </c>
      <c r="E34" s="54" t="s">
        <v>148</v>
      </c>
      <c r="F34" s="19">
        <v>1690.8</v>
      </c>
      <c r="G34" s="19">
        <v>906</v>
      </c>
      <c r="H34" s="19">
        <f t="shared" si="0"/>
        <v>1918.2389423635418</v>
      </c>
      <c r="I34" s="15">
        <f>H34/$D34</f>
        <v>0.47955973559088544</v>
      </c>
      <c r="J34" s="60">
        <f>H35/$D34</f>
        <v>1.1429212844723822</v>
      </c>
    </row>
    <row r="35" spans="1:10" ht="13.5" thickBot="1" x14ac:dyDescent="0.25">
      <c r="A35" s="179"/>
      <c r="B35" s="3" t="s">
        <v>2</v>
      </c>
      <c r="C35" s="3"/>
      <c r="D35" s="38"/>
      <c r="E35" s="61" t="s">
        <v>132</v>
      </c>
      <c r="F35" s="46">
        <v>3617</v>
      </c>
      <c r="G35" s="46">
        <v>2796</v>
      </c>
      <c r="H35" s="46">
        <f t="shared" si="0"/>
        <v>4571.685137889529</v>
      </c>
      <c r="I35" s="39"/>
      <c r="J35" s="101"/>
    </row>
    <row r="36" spans="1:10" ht="26.25" thickBot="1" x14ac:dyDescent="0.25">
      <c r="A36" s="13" t="s">
        <v>294</v>
      </c>
      <c r="B36" s="11" t="s">
        <v>0</v>
      </c>
      <c r="C36" s="128" t="s">
        <v>157</v>
      </c>
      <c r="D36" s="127">
        <v>10000</v>
      </c>
      <c r="E36" s="31" t="s">
        <v>3</v>
      </c>
      <c r="F36" s="41">
        <v>1029.4880000000001</v>
      </c>
      <c r="G36" s="41">
        <v>792</v>
      </c>
      <c r="H36" s="41">
        <f t="shared" si="0"/>
        <v>1298.8878096833459</v>
      </c>
      <c r="I36" s="12">
        <f>H36/$D36</f>
        <v>0.12988878096833459</v>
      </c>
      <c r="J36" s="99" t="s">
        <v>36</v>
      </c>
    </row>
    <row r="37" spans="1:10" x14ac:dyDescent="0.2">
      <c r="A37" s="182" t="s">
        <v>241</v>
      </c>
      <c r="B37" s="25" t="s">
        <v>0</v>
      </c>
      <c r="C37" s="25" t="s">
        <v>27</v>
      </c>
      <c r="D37" s="33">
        <v>1000</v>
      </c>
      <c r="E37" s="62" t="s">
        <v>33</v>
      </c>
      <c r="F37" s="33">
        <v>21.756</v>
      </c>
      <c r="G37" s="33">
        <v>16.8</v>
      </c>
      <c r="H37" s="33">
        <f t="shared" si="0"/>
        <v>27.487516002723854</v>
      </c>
      <c r="I37" s="52">
        <f>H37/$D37</f>
        <v>2.7487516002723856E-2</v>
      </c>
      <c r="J37" s="106">
        <f>H39/$D37</f>
        <v>2.7487516002723856E-2</v>
      </c>
    </row>
    <row r="38" spans="1:10" x14ac:dyDescent="0.2">
      <c r="A38" s="135"/>
      <c r="B38" s="4" t="s">
        <v>1</v>
      </c>
      <c r="C38" s="4" t="s">
        <v>27</v>
      </c>
      <c r="D38" s="19">
        <v>1000</v>
      </c>
      <c r="E38" s="54" t="s">
        <v>32</v>
      </c>
      <c r="F38" s="67">
        <v>3.6</v>
      </c>
      <c r="G38" s="67">
        <v>5.6000000000000005</v>
      </c>
      <c r="H38" s="19">
        <f t="shared" si="0"/>
        <v>6.6573267908372955</v>
      </c>
      <c r="I38" s="15">
        <f>H38/$D38</f>
        <v>6.6573267908372957E-3</v>
      </c>
      <c r="J38" s="60">
        <f>H39/$D38</f>
        <v>2.7487516002723856E-2</v>
      </c>
    </row>
    <row r="39" spans="1:10" ht="13.5" thickBot="1" x14ac:dyDescent="0.25">
      <c r="A39" s="136"/>
      <c r="B39" s="6" t="s">
        <v>2</v>
      </c>
      <c r="C39" s="6"/>
      <c r="D39" s="22"/>
      <c r="E39" s="32" t="s">
        <v>33</v>
      </c>
      <c r="F39" s="44">
        <v>21.756</v>
      </c>
      <c r="G39" s="44">
        <v>16.8</v>
      </c>
      <c r="H39" s="44">
        <f t="shared" si="0"/>
        <v>27.487516002723854</v>
      </c>
      <c r="I39" s="23"/>
      <c r="J39" s="49"/>
    </row>
    <row r="40" spans="1:10" x14ac:dyDescent="0.2">
      <c r="A40" s="134" t="s">
        <v>242</v>
      </c>
      <c r="B40" s="1" t="s">
        <v>0</v>
      </c>
      <c r="C40" s="1" t="s">
        <v>27</v>
      </c>
      <c r="D40" s="18">
        <v>1000</v>
      </c>
      <c r="E40" s="53" t="s">
        <v>125</v>
      </c>
      <c r="F40" s="18">
        <v>45.6</v>
      </c>
      <c r="G40" s="18">
        <v>53</v>
      </c>
      <c r="H40" s="18">
        <f t="shared" si="0"/>
        <v>69.916807707446139</v>
      </c>
      <c r="I40" s="14">
        <f>H40/$D40</f>
        <v>6.9916807707446141E-2</v>
      </c>
      <c r="J40" s="59">
        <f>H42/$D40</f>
        <v>7.4261430096652467E-2</v>
      </c>
    </row>
    <row r="41" spans="1:10" x14ac:dyDescent="0.2">
      <c r="A41" s="135"/>
      <c r="B41" s="4" t="s">
        <v>1</v>
      </c>
      <c r="C41" s="4" t="s">
        <v>27</v>
      </c>
      <c r="D41" s="19">
        <v>1000</v>
      </c>
      <c r="E41" s="54" t="s">
        <v>22</v>
      </c>
      <c r="F41" s="19">
        <v>3.6</v>
      </c>
      <c r="G41" s="19">
        <v>4</v>
      </c>
      <c r="H41" s="19">
        <f t="shared" si="0"/>
        <v>5.3814496188294845</v>
      </c>
      <c r="I41" s="15">
        <f>H41/$D41</f>
        <v>5.3814496188294841E-3</v>
      </c>
      <c r="J41" s="60">
        <f>H42/$D41</f>
        <v>7.4261430096652467E-2</v>
      </c>
    </row>
    <row r="42" spans="1:10" ht="13.5" thickBot="1" x14ac:dyDescent="0.25">
      <c r="A42" s="136"/>
      <c r="B42" s="6" t="s">
        <v>2</v>
      </c>
      <c r="C42" s="6"/>
      <c r="D42" s="22"/>
      <c r="E42" s="54" t="s">
        <v>125</v>
      </c>
      <c r="F42" s="19">
        <v>47.6</v>
      </c>
      <c r="G42" s="19">
        <v>57</v>
      </c>
      <c r="H42" s="44">
        <f t="shared" si="0"/>
        <v>74.261430096652461</v>
      </c>
      <c r="I42" s="23"/>
      <c r="J42" s="49"/>
    </row>
    <row r="43" spans="1:10" ht="12.75" customHeight="1" x14ac:dyDescent="0.2">
      <c r="A43" s="134" t="s">
        <v>58</v>
      </c>
      <c r="B43" s="1" t="s">
        <v>0</v>
      </c>
      <c r="C43" s="1" t="s">
        <v>27</v>
      </c>
      <c r="D43" s="18">
        <v>1600</v>
      </c>
      <c r="E43" s="53" t="s">
        <v>22</v>
      </c>
      <c r="F43" s="65">
        <v>433.26400000000001</v>
      </c>
      <c r="G43" s="18">
        <v>264.60000000000002</v>
      </c>
      <c r="H43" s="18">
        <f t="shared" si="0"/>
        <v>507.67199420098012</v>
      </c>
      <c r="I43" s="14">
        <f>H43/$D43</f>
        <v>0.31729499637561259</v>
      </c>
      <c r="J43" s="59">
        <f>H45/$D43</f>
        <v>0.87376502546451251</v>
      </c>
    </row>
    <row r="44" spans="1:10" x14ac:dyDescent="0.2">
      <c r="A44" s="135"/>
      <c r="B44" s="4" t="s">
        <v>1</v>
      </c>
      <c r="C44" s="4" t="s">
        <v>27</v>
      </c>
      <c r="D44" s="19">
        <v>1600</v>
      </c>
      <c r="E44" s="54" t="s">
        <v>127</v>
      </c>
      <c r="F44" s="67">
        <v>615</v>
      </c>
      <c r="G44" s="19">
        <v>753.6</v>
      </c>
      <c r="H44" s="19">
        <f t="shared" si="0"/>
        <v>972.69623213005207</v>
      </c>
      <c r="I44" s="15">
        <f>H44/$D44</f>
        <v>0.60793514508128255</v>
      </c>
      <c r="J44" s="60">
        <f>H45/$D44</f>
        <v>0.87376502546451251</v>
      </c>
    </row>
    <row r="45" spans="1:10" ht="13.5" thickBot="1" x14ac:dyDescent="0.25">
      <c r="A45" s="136"/>
      <c r="B45" s="6" t="s">
        <v>2</v>
      </c>
      <c r="C45" s="6"/>
      <c r="D45" s="22"/>
      <c r="E45" s="32" t="s">
        <v>22</v>
      </c>
      <c r="F45" s="48">
        <v>994.86400000000003</v>
      </c>
      <c r="G45" s="44">
        <v>982.2</v>
      </c>
      <c r="H45" s="44">
        <f t="shared" si="0"/>
        <v>1398.02404074322</v>
      </c>
      <c r="I45" s="23"/>
      <c r="J45" s="49"/>
    </row>
    <row r="46" spans="1:10" ht="12.75" customHeight="1" x14ac:dyDescent="0.2">
      <c r="A46" s="134" t="s">
        <v>67</v>
      </c>
      <c r="B46" s="1" t="s">
        <v>0</v>
      </c>
      <c r="C46" s="1" t="s">
        <v>27</v>
      </c>
      <c r="D46" s="18">
        <v>1600</v>
      </c>
      <c r="E46" s="53" t="s">
        <v>17</v>
      </c>
      <c r="F46" s="65">
        <v>155.10000000000002</v>
      </c>
      <c r="G46" s="65">
        <v>126.60000000000001</v>
      </c>
      <c r="H46" s="18">
        <f t="shared" si="0"/>
        <v>200.20881598970612</v>
      </c>
      <c r="I46" s="14">
        <f>H46/$D46</f>
        <v>0.12513050999356634</v>
      </c>
      <c r="J46" s="59">
        <f>H48/$D46</f>
        <v>0.12513050999356634</v>
      </c>
    </row>
    <row r="47" spans="1:10" x14ac:dyDescent="0.2">
      <c r="A47" s="135"/>
      <c r="B47" s="4" t="s">
        <v>1</v>
      </c>
      <c r="C47" s="4" t="s">
        <v>27</v>
      </c>
      <c r="D47" s="19">
        <v>1600</v>
      </c>
      <c r="E47" s="54"/>
      <c r="F47" s="67">
        <v>0</v>
      </c>
      <c r="G47" s="67">
        <v>0</v>
      </c>
      <c r="H47" s="19">
        <f t="shared" si="0"/>
        <v>0</v>
      </c>
      <c r="I47" s="15">
        <f>H47/$D47</f>
        <v>0</v>
      </c>
      <c r="J47" s="60">
        <f>H48/$D47</f>
        <v>0.12513050999356634</v>
      </c>
    </row>
    <row r="48" spans="1:10" ht="13.5" thickBot="1" x14ac:dyDescent="0.25">
      <c r="A48" s="136"/>
      <c r="B48" s="6" t="s">
        <v>2</v>
      </c>
      <c r="C48" s="6"/>
      <c r="D48" s="22"/>
      <c r="E48" s="32" t="s">
        <v>17</v>
      </c>
      <c r="F48" s="48">
        <v>155.10000000000002</v>
      </c>
      <c r="G48" s="48">
        <v>126.60000000000001</v>
      </c>
      <c r="H48" s="44">
        <f t="shared" si="0"/>
        <v>200.20881598970612</v>
      </c>
      <c r="I48" s="23"/>
      <c r="J48" s="49"/>
    </row>
    <row r="49" spans="1:10" ht="26.25" thickBot="1" x14ac:dyDescent="0.25">
      <c r="A49" s="13" t="s">
        <v>243</v>
      </c>
      <c r="B49" s="11" t="s">
        <v>0</v>
      </c>
      <c r="C49" s="11" t="s">
        <v>27</v>
      </c>
      <c r="D49" s="20">
        <v>1600</v>
      </c>
      <c r="E49" s="31" t="s">
        <v>33</v>
      </c>
      <c r="F49" s="41">
        <v>157.744</v>
      </c>
      <c r="G49" s="41">
        <v>79.2</v>
      </c>
      <c r="H49" s="41">
        <f t="shared" si="0"/>
        <v>176.51008338335802</v>
      </c>
      <c r="I49" s="12">
        <f>H49/$D49</f>
        <v>0.11031880211459877</v>
      </c>
      <c r="J49" s="99" t="s">
        <v>36</v>
      </c>
    </row>
    <row r="50" spans="1:10" x14ac:dyDescent="0.2">
      <c r="A50" s="134" t="s">
        <v>244</v>
      </c>
      <c r="B50" s="1" t="s">
        <v>0</v>
      </c>
      <c r="C50" s="1" t="s">
        <v>155</v>
      </c>
      <c r="D50" s="18">
        <v>4000</v>
      </c>
      <c r="E50" s="53" t="s">
        <v>33</v>
      </c>
      <c r="F50" s="18">
        <v>53.2</v>
      </c>
      <c r="G50" s="18">
        <v>22.400000000000002</v>
      </c>
      <c r="H50" s="18">
        <f t="shared" si="0"/>
        <v>57.723478758647254</v>
      </c>
      <c r="I50" s="14">
        <f>H50/$D50</f>
        <v>1.4430869689661813E-2</v>
      </c>
      <c r="J50" s="59">
        <f>H52/$D50</f>
        <v>1.4430869689661813E-2</v>
      </c>
    </row>
    <row r="51" spans="1:10" x14ac:dyDescent="0.2">
      <c r="A51" s="135"/>
      <c r="B51" s="4" t="s">
        <v>1</v>
      </c>
      <c r="C51" s="4" t="s">
        <v>155</v>
      </c>
      <c r="D51" s="19">
        <v>4000</v>
      </c>
      <c r="E51" s="54"/>
      <c r="F51" s="19">
        <v>0</v>
      </c>
      <c r="G51" s="19">
        <v>0</v>
      </c>
      <c r="H51" s="19">
        <f t="shared" si="0"/>
        <v>0</v>
      </c>
      <c r="I51" s="15">
        <f>H51/$D51</f>
        <v>0</v>
      </c>
      <c r="J51" s="60">
        <f>H52/$D51</f>
        <v>1.4430869689661813E-2</v>
      </c>
    </row>
    <row r="52" spans="1:10" ht="13.5" thickBot="1" x14ac:dyDescent="0.25">
      <c r="A52" s="136"/>
      <c r="B52" s="6" t="s">
        <v>2</v>
      </c>
      <c r="C52" s="6"/>
      <c r="D52" s="22"/>
      <c r="E52" s="32" t="s">
        <v>33</v>
      </c>
      <c r="F52" s="44">
        <v>53.2</v>
      </c>
      <c r="G52" s="44">
        <v>22.400000000000002</v>
      </c>
      <c r="H52" s="44">
        <f t="shared" si="0"/>
        <v>57.723478758647254</v>
      </c>
      <c r="I52" s="23"/>
      <c r="J52" s="49"/>
    </row>
    <row r="53" spans="1:10" ht="12.75" customHeight="1" x14ac:dyDescent="0.2">
      <c r="A53" s="137" t="s">
        <v>245</v>
      </c>
      <c r="B53" s="1" t="s">
        <v>0</v>
      </c>
      <c r="C53" s="1" t="s">
        <v>29</v>
      </c>
      <c r="D53" s="18">
        <v>10000</v>
      </c>
      <c r="E53" s="53" t="s">
        <v>127</v>
      </c>
      <c r="F53" s="18">
        <v>2420</v>
      </c>
      <c r="G53" s="18">
        <v>1685.2</v>
      </c>
      <c r="H53" s="18">
        <f t="shared" si="0"/>
        <v>2948.948802539644</v>
      </c>
      <c r="I53" s="14">
        <f>H53/$D53</f>
        <v>0.29489488025396438</v>
      </c>
      <c r="J53" s="59">
        <f>H55/$D53</f>
        <v>0.76079677181228911</v>
      </c>
    </row>
    <row r="54" spans="1:10" x14ac:dyDescent="0.2">
      <c r="A54" s="138"/>
      <c r="B54" s="4" t="s">
        <v>1</v>
      </c>
      <c r="C54" s="4" t="s">
        <v>29</v>
      </c>
      <c r="D54" s="19">
        <v>10000</v>
      </c>
      <c r="E54" s="54" t="s">
        <v>11</v>
      </c>
      <c r="F54" s="19">
        <v>3599.2000000000003</v>
      </c>
      <c r="G54" s="19">
        <v>3009.6</v>
      </c>
      <c r="H54" s="19">
        <f t="shared" si="0"/>
        <v>4691.6876281355308</v>
      </c>
      <c r="I54" s="15">
        <f>H54/$D54</f>
        <v>0.46916876281355308</v>
      </c>
      <c r="J54" s="60">
        <f>H55/$D54</f>
        <v>0.76079677181228911</v>
      </c>
    </row>
    <row r="55" spans="1:10" ht="13.5" thickBot="1" x14ac:dyDescent="0.25">
      <c r="A55" s="139"/>
      <c r="B55" s="6" t="s">
        <v>2</v>
      </c>
      <c r="C55" s="6"/>
      <c r="D55" s="22"/>
      <c r="E55" s="32" t="s">
        <v>127</v>
      </c>
      <c r="F55" s="44">
        <v>6041.2000000000007</v>
      </c>
      <c r="G55" s="44">
        <v>4624.4000000000005</v>
      </c>
      <c r="H55" s="44">
        <f t="shared" si="0"/>
        <v>7607.9677181228908</v>
      </c>
      <c r="I55" s="23"/>
      <c r="J55" s="49"/>
    </row>
    <row r="56" spans="1:10" ht="12.75" customHeight="1" x14ac:dyDescent="0.2">
      <c r="A56" s="134" t="s">
        <v>246</v>
      </c>
      <c r="B56" s="1" t="s">
        <v>0</v>
      </c>
      <c r="C56" s="1" t="s">
        <v>26</v>
      </c>
      <c r="D56" s="18">
        <v>1600</v>
      </c>
      <c r="E56" s="53" t="s">
        <v>22</v>
      </c>
      <c r="F56" s="111">
        <v>216.6</v>
      </c>
      <c r="G56" s="111">
        <v>160</v>
      </c>
      <c r="H56" s="18">
        <f t="shared" si="0"/>
        <v>269.28713300118892</v>
      </c>
      <c r="I56" s="14">
        <f>H56/$D56</f>
        <v>0.16830445812574307</v>
      </c>
      <c r="J56" s="59">
        <f>H58/$D56</f>
        <v>0.25469838166937769</v>
      </c>
    </row>
    <row r="57" spans="1:10" x14ac:dyDescent="0.2">
      <c r="A57" s="135"/>
      <c r="B57" s="4" t="s">
        <v>1</v>
      </c>
      <c r="C57" s="4" t="s">
        <v>27</v>
      </c>
      <c r="D57" s="19">
        <v>1600</v>
      </c>
      <c r="E57" s="54" t="s">
        <v>30</v>
      </c>
      <c r="F57" s="113">
        <v>117</v>
      </c>
      <c r="G57" s="113">
        <v>100</v>
      </c>
      <c r="H57" s="19">
        <f t="shared" si="0"/>
        <v>153.91231269784754</v>
      </c>
      <c r="I57" s="15">
        <f>H57/$D57</f>
        <v>9.6195195436154707E-2</v>
      </c>
      <c r="J57" s="60">
        <f>H58/$D57</f>
        <v>0.25469838166937769</v>
      </c>
    </row>
    <row r="58" spans="1:10" ht="13.5" thickBot="1" x14ac:dyDescent="0.25">
      <c r="A58" s="136"/>
      <c r="B58" s="6" t="s">
        <v>2</v>
      </c>
      <c r="C58" s="6"/>
      <c r="D58" s="22"/>
      <c r="E58" s="32" t="s">
        <v>22</v>
      </c>
      <c r="F58" s="115">
        <v>313.8</v>
      </c>
      <c r="G58" s="115">
        <v>260</v>
      </c>
      <c r="H58" s="44">
        <f t="shared" si="0"/>
        <v>407.51741067100431</v>
      </c>
      <c r="I58" s="23"/>
      <c r="J58" s="49"/>
    </row>
    <row r="59" spans="1:10" ht="12.75" customHeight="1" x14ac:dyDescent="0.2">
      <c r="A59" s="134" t="s">
        <v>59</v>
      </c>
      <c r="B59" s="1" t="s">
        <v>0</v>
      </c>
      <c r="C59" s="1" t="s">
        <v>26</v>
      </c>
      <c r="D59" s="18">
        <v>1000</v>
      </c>
      <c r="E59" s="53" t="s">
        <v>17</v>
      </c>
      <c r="F59" s="111">
        <v>155.126</v>
      </c>
      <c r="G59" s="111">
        <v>128.4</v>
      </c>
      <c r="H59" s="111">
        <f t="shared" si="0"/>
        <v>201.37188452214474</v>
      </c>
      <c r="I59" s="14">
        <f>H59/$D59</f>
        <v>0.20137188452214475</v>
      </c>
      <c r="J59" s="59">
        <f>H61/$D59</f>
        <v>0.20137188452214475</v>
      </c>
    </row>
    <row r="60" spans="1:10" x14ac:dyDescent="0.2">
      <c r="A60" s="135"/>
      <c r="B60" s="4" t="s">
        <v>1</v>
      </c>
      <c r="C60" s="4" t="s">
        <v>26</v>
      </c>
      <c r="D60" s="19">
        <v>1000</v>
      </c>
      <c r="E60" s="54"/>
      <c r="F60" s="113">
        <v>0</v>
      </c>
      <c r="G60" s="113">
        <v>0</v>
      </c>
      <c r="H60" s="113">
        <f t="shared" si="0"/>
        <v>0</v>
      </c>
      <c r="I60" s="15">
        <f>H60/$D60</f>
        <v>0</v>
      </c>
      <c r="J60" s="60">
        <f>H61/$D60</f>
        <v>0.20137188452214475</v>
      </c>
    </row>
    <row r="61" spans="1:10" ht="13.5" thickBot="1" x14ac:dyDescent="0.25">
      <c r="A61" s="136"/>
      <c r="B61" s="6" t="s">
        <v>2</v>
      </c>
      <c r="C61" s="6"/>
      <c r="D61" s="22"/>
      <c r="E61" s="32" t="s">
        <v>17</v>
      </c>
      <c r="F61" s="115">
        <v>155.126</v>
      </c>
      <c r="G61" s="115">
        <v>128.4</v>
      </c>
      <c r="H61" s="115">
        <f t="shared" si="0"/>
        <v>201.37188452214474</v>
      </c>
      <c r="I61" s="23"/>
      <c r="J61" s="49"/>
    </row>
    <row r="62" spans="1:10" ht="13.5" thickBot="1" x14ac:dyDescent="0.25">
      <c r="A62" s="13" t="s">
        <v>60</v>
      </c>
      <c r="B62" s="11" t="s">
        <v>0</v>
      </c>
      <c r="C62" s="11" t="s">
        <v>27</v>
      </c>
      <c r="D62" s="20">
        <v>1000</v>
      </c>
      <c r="E62" s="31"/>
      <c r="F62" s="41">
        <v>0</v>
      </c>
      <c r="G62" s="41">
        <v>0</v>
      </c>
      <c r="H62" s="41">
        <f t="shared" si="0"/>
        <v>0</v>
      </c>
      <c r="I62" s="12">
        <f>H62/$D62</f>
        <v>0</v>
      </c>
      <c r="J62" s="99" t="s">
        <v>36</v>
      </c>
    </row>
    <row r="63" spans="1:10" x14ac:dyDescent="0.2">
      <c r="A63" s="134" t="s">
        <v>57</v>
      </c>
      <c r="B63" s="1" t="s">
        <v>0</v>
      </c>
      <c r="C63" s="1" t="s">
        <v>27</v>
      </c>
      <c r="D63" s="18">
        <v>1000</v>
      </c>
      <c r="E63" s="53" t="s">
        <v>125</v>
      </c>
      <c r="F63" s="18">
        <v>141.43</v>
      </c>
      <c r="G63" s="18">
        <v>112.4</v>
      </c>
      <c r="H63" s="18">
        <f t="shared" si="0"/>
        <v>180.65493322907074</v>
      </c>
      <c r="I63" s="14">
        <f>H63/$D63</f>
        <v>0.18065493322907072</v>
      </c>
      <c r="J63" s="59">
        <f>H65/$D63</f>
        <v>0.4647603869565477</v>
      </c>
    </row>
    <row r="64" spans="1:10" x14ac:dyDescent="0.2">
      <c r="A64" s="135"/>
      <c r="B64" s="4" t="s">
        <v>1</v>
      </c>
      <c r="C64" s="4" t="s">
        <v>26</v>
      </c>
      <c r="D64" s="19">
        <v>1000</v>
      </c>
      <c r="E64" s="54" t="s">
        <v>127</v>
      </c>
      <c r="F64" s="19">
        <v>234</v>
      </c>
      <c r="G64" s="19">
        <v>180.4</v>
      </c>
      <c r="H64" s="19">
        <f t="shared" si="0"/>
        <v>295.46600481273646</v>
      </c>
      <c r="I64" s="15">
        <f>H64/$D64</f>
        <v>0.29546600481273644</v>
      </c>
      <c r="J64" s="60">
        <f>H65/$D64</f>
        <v>0.4647603869565477</v>
      </c>
    </row>
    <row r="65" spans="1:10" ht="13.5" thickBot="1" x14ac:dyDescent="0.25">
      <c r="A65" s="136"/>
      <c r="B65" s="6" t="s">
        <v>2</v>
      </c>
      <c r="C65" s="6"/>
      <c r="D65" s="22"/>
      <c r="E65" s="32" t="s">
        <v>127</v>
      </c>
      <c r="F65" s="44">
        <v>362.22199999999998</v>
      </c>
      <c r="G65" s="44">
        <v>291.2</v>
      </c>
      <c r="H65" s="44">
        <f t="shared" si="0"/>
        <v>464.76038695654768</v>
      </c>
      <c r="I65" s="23"/>
      <c r="J65" s="49"/>
    </row>
    <row r="66" spans="1:10" ht="12.75" customHeight="1" x14ac:dyDescent="0.2">
      <c r="A66" s="137" t="s">
        <v>247</v>
      </c>
      <c r="B66" s="1" t="s">
        <v>0</v>
      </c>
      <c r="C66" s="1" t="s">
        <v>29</v>
      </c>
      <c r="D66" s="18">
        <v>16000</v>
      </c>
      <c r="E66" s="53" t="s">
        <v>11</v>
      </c>
      <c r="F66" s="18">
        <v>3432</v>
      </c>
      <c r="G66" s="18">
        <v>1306.8</v>
      </c>
      <c r="H66" s="18">
        <f t="shared" si="0"/>
        <v>3672.3766473497785</v>
      </c>
      <c r="I66" s="14">
        <f>H66/$D66</f>
        <v>0.22952354045936116</v>
      </c>
      <c r="J66" s="59">
        <f>H68/$D66</f>
        <v>0.39353105341256112</v>
      </c>
    </row>
    <row r="67" spans="1:10" x14ac:dyDescent="0.2">
      <c r="A67" s="138"/>
      <c r="B67" s="4" t="s">
        <v>1</v>
      </c>
      <c r="C67" s="4" t="s">
        <v>29</v>
      </c>
      <c r="D67" s="19">
        <v>16000</v>
      </c>
      <c r="E67" s="54" t="s">
        <v>20</v>
      </c>
      <c r="F67" s="19">
        <v>2719.2000000000003</v>
      </c>
      <c r="G67" s="19">
        <v>607.20000000000005</v>
      </c>
      <c r="H67" s="19">
        <f t="shared" si="0"/>
        <v>2786.1694995100356</v>
      </c>
      <c r="I67" s="15">
        <f>H67/$D67</f>
        <v>0.17413559371937723</v>
      </c>
      <c r="J67" s="60">
        <f>H68/$D67</f>
        <v>0.39353105341256112</v>
      </c>
    </row>
    <row r="68" spans="1:10" ht="13.5" thickBot="1" x14ac:dyDescent="0.25">
      <c r="A68" s="139"/>
      <c r="B68" s="6" t="s">
        <v>2</v>
      </c>
      <c r="C68" s="6"/>
      <c r="D68" s="22"/>
      <c r="E68" s="32" t="s">
        <v>22</v>
      </c>
      <c r="F68" s="44">
        <v>6019.2000000000007</v>
      </c>
      <c r="G68" s="44">
        <v>1848</v>
      </c>
      <c r="H68" s="44">
        <f t="shared" si="0"/>
        <v>6296.4968546009777</v>
      </c>
      <c r="I68" s="23"/>
      <c r="J68" s="49"/>
    </row>
    <row r="69" spans="1:10" ht="12.75" customHeight="1" x14ac:dyDescent="0.2">
      <c r="A69" s="137" t="s">
        <v>65</v>
      </c>
      <c r="B69" s="1" t="s">
        <v>0</v>
      </c>
      <c r="C69" s="1" t="s">
        <v>53</v>
      </c>
      <c r="D69" s="18">
        <v>2500</v>
      </c>
      <c r="E69" s="53"/>
      <c r="F69" s="18">
        <v>0</v>
      </c>
      <c r="G69" s="18">
        <v>0</v>
      </c>
      <c r="H69" s="18">
        <f t="shared" ref="H69:H104" si="1">SQRT(F69^2+G69^2)</f>
        <v>0</v>
      </c>
      <c r="I69" s="14">
        <f>H69/$D69</f>
        <v>0</v>
      </c>
      <c r="J69" s="59">
        <f>H71/$D69</f>
        <v>0.12491994744539402</v>
      </c>
    </row>
    <row r="70" spans="1:10" x14ac:dyDescent="0.2">
      <c r="A70" s="138"/>
      <c r="B70" s="4" t="s">
        <v>1</v>
      </c>
      <c r="C70" s="4" t="s">
        <v>26</v>
      </c>
      <c r="D70" s="19">
        <v>2500</v>
      </c>
      <c r="E70" s="54" t="s">
        <v>34</v>
      </c>
      <c r="F70" s="19">
        <v>205.45600000000002</v>
      </c>
      <c r="G70" s="19">
        <v>235.20000000000002</v>
      </c>
      <c r="H70" s="19">
        <f t="shared" si="1"/>
        <v>312.29986861348505</v>
      </c>
      <c r="I70" s="15">
        <f>H70/$D70</f>
        <v>0.12491994744539402</v>
      </c>
      <c r="J70" s="60">
        <f>H71/$D70</f>
        <v>0.12491994744539402</v>
      </c>
    </row>
    <row r="71" spans="1:10" ht="13.5" thickBot="1" x14ac:dyDescent="0.25">
      <c r="A71" s="139"/>
      <c r="B71" s="6" t="s">
        <v>2</v>
      </c>
      <c r="C71" s="6"/>
      <c r="D71" s="22"/>
      <c r="E71" s="32" t="s">
        <v>34</v>
      </c>
      <c r="F71" s="44">
        <v>205.45600000000002</v>
      </c>
      <c r="G71" s="44">
        <v>235.20000000000002</v>
      </c>
      <c r="H71" s="44">
        <f t="shared" si="1"/>
        <v>312.29986861348505</v>
      </c>
      <c r="I71" s="23"/>
      <c r="J71" s="49"/>
    </row>
    <row r="72" spans="1:10" ht="12.75" customHeight="1" x14ac:dyDescent="0.2">
      <c r="A72" s="134" t="s">
        <v>248</v>
      </c>
      <c r="B72" s="1" t="s">
        <v>0</v>
      </c>
      <c r="C72" s="1" t="s">
        <v>27</v>
      </c>
      <c r="D72" s="18">
        <v>1600</v>
      </c>
      <c r="E72" s="53"/>
      <c r="F72" s="18">
        <v>0</v>
      </c>
      <c r="G72" s="18">
        <v>0</v>
      </c>
      <c r="H72" s="18">
        <f t="shared" si="1"/>
        <v>0</v>
      </c>
      <c r="I72" s="14">
        <f>H72/$D72</f>
        <v>0</v>
      </c>
      <c r="J72" s="59">
        <f>H74/$D72</f>
        <v>0.43181811069592718</v>
      </c>
    </row>
    <row r="73" spans="1:10" x14ac:dyDescent="0.2">
      <c r="A73" s="135"/>
      <c r="B73" s="4" t="s">
        <v>1</v>
      </c>
      <c r="C73" s="4" t="s">
        <v>26</v>
      </c>
      <c r="D73" s="19">
        <v>1600</v>
      </c>
      <c r="E73" s="54" t="s">
        <v>11</v>
      </c>
      <c r="F73" s="19">
        <v>495.78400000000005</v>
      </c>
      <c r="G73" s="19">
        <v>481.2</v>
      </c>
      <c r="H73" s="19">
        <f t="shared" si="1"/>
        <v>690.9089771134835</v>
      </c>
      <c r="I73" s="15">
        <f>H73/$D73</f>
        <v>0.43181811069592718</v>
      </c>
      <c r="J73" s="60">
        <f>H74/$D73</f>
        <v>0.43181811069592718</v>
      </c>
    </row>
    <row r="74" spans="1:10" ht="13.5" thickBot="1" x14ac:dyDescent="0.25">
      <c r="A74" s="136"/>
      <c r="B74" s="6" t="s">
        <v>2</v>
      </c>
      <c r="C74" s="6"/>
      <c r="D74" s="22"/>
      <c r="E74" s="32" t="s">
        <v>11</v>
      </c>
      <c r="F74" s="44">
        <v>495.78400000000005</v>
      </c>
      <c r="G74" s="44">
        <v>481.2</v>
      </c>
      <c r="H74" s="44">
        <f t="shared" si="1"/>
        <v>690.9089771134835</v>
      </c>
      <c r="I74" s="23"/>
      <c r="J74" s="49"/>
    </row>
    <row r="75" spans="1:10" ht="12.75" customHeight="1" x14ac:dyDescent="0.2">
      <c r="A75" s="134" t="s">
        <v>249</v>
      </c>
      <c r="B75" s="1" t="s">
        <v>0</v>
      </c>
      <c r="C75" s="1" t="s">
        <v>26</v>
      </c>
      <c r="D75" s="18">
        <v>4000</v>
      </c>
      <c r="E75" s="53" t="s">
        <v>127</v>
      </c>
      <c r="F75" s="18">
        <v>813.6</v>
      </c>
      <c r="G75" s="18">
        <v>472.8</v>
      </c>
      <c r="H75" s="18">
        <f t="shared" si="1"/>
        <v>941.00201912642035</v>
      </c>
      <c r="I75" s="14">
        <f>H75/$D75</f>
        <v>0.23525050478160509</v>
      </c>
      <c r="J75" s="59">
        <f>H77/$D75</f>
        <v>0.45905726582012618</v>
      </c>
    </row>
    <row r="76" spans="1:10" x14ac:dyDescent="0.2">
      <c r="A76" s="135"/>
      <c r="B76" s="4" t="s">
        <v>1</v>
      </c>
      <c r="C76" s="4" t="s">
        <v>26</v>
      </c>
      <c r="D76" s="19">
        <v>4000</v>
      </c>
      <c r="E76" s="54" t="s">
        <v>11</v>
      </c>
      <c r="F76" s="19">
        <v>778.90600000000006</v>
      </c>
      <c r="G76" s="19">
        <v>471.6</v>
      </c>
      <c r="H76" s="19">
        <f t="shared" si="1"/>
        <v>910.5498980484266</v>
      </c>
      <c r="I76" s="15">
        <f>H76/$D76</f>
        <v>0.22763747451210664</v>
      </c>
      <c r="J76" s="60">
        <f>H77/$D76</f>
        <v>0.45905726582012618</v>
      </c>
    </row>
    <row r="77" spans="1:10" ht="13.5" thickBot="1" x14ac:dyDescent="0.25">
      <c r="A77" s="136"/>
      <c r="B77" s="6" t="s">
        <v>2</v>
      </c>
      <c r="C77" s="6"/>
      <c r="D77" s="22"/>
      <c r="E77" s="32" t="s">
        <v>11</v>
      </c>
      <c r="F77" s="44">
        <v>1576.9059999999999</v>
      </c>
      <c r="G77" s="44">
        <v>940.8</v>
      </c>
      <c r="H77" s="44">
        <f t="shared" si="1"/>
        <v>1836.2290632805048</v>
      </c>
      <c r="I77" s="23"/>
      <c r="J77" s="49"/>
    </row>
    <row r="78" spans="1:10" x14ac:dyDescent="0.2">
      <c r="A78" s="134" t="s">
        <v>250</v>
      </c>
      <c r="B78" s="1" t="s">
        <v>0</v>
      </c>
      <c r="C78" s="1" t="s">
        <v>27</v>
      </c>
      <c r="D78" s="18">
        <v>1600</v>
      </c>
      <c r="E78" s="53"/>
      <c r="F78" s="18">
        <v>0</v>
      </c>
      <c r="G78" s="18">
        <v>0</v>
      </c>
      <c r="H78" s="18">
        <f t="shared" si="1"/>
        <v>0</v>
      </c>
      <c r="I78" s="14">
        <f>H78/$D78</f>
        <v>0</v>
      </c>
      <c r="J78" s="59">
        <f>H80/$D78</f>
        <v>0.25393921050371487</v>
      </c>
    </row>
    <row r="79" spans="1:10" x14ac:dyDescent="0.2">
      <c r="A79" s="135"/>
      <c r="B79" s="4" t="s">
        <v>1</v>
      </c>
      <c r="C79" s="4" t="s">
        <v>27</v>
      </c>
      <c r="D79" s="19">
        <v>1600</v>
      </c>
      <c r="E79" s="54" t="s">
        <v>127</v>
      </c>
      <c r="F79" s="19">
        <v>245.95600000000002</v>
      </c>
      <c r="G79" s="19">
        <v>323.40000000000003</v>
      </c>
      <c r="H79" s="19">
        <f t="shared" si="1"/>
        <v>406.30273680594377</v>
      </c>
      <c r="I79" s="15">
        <f>H79/$D79</f>
        <v>0.25393921050371487</v>
      </c>
      <c r="J79" s="60">
        <f>H80/$D79</f>
        <v>0.25393921050371487</v>
      </c>
    </row>
    <row r="80" spans="1:10" ht="13.5" thickBot="1" x14ac:dyDescent="0.25">
      <c r="A80" s="136"/>
      <c r="B80" s="6" t="s">
        <v>2</v>
      </c>
      <c r="C80" s="6"/>
      <c r="D80" s="22"/>
      <c r="E80" s="32" t="s">
        <v>127</v>
      </c>
      <c r="F80" s="44">
        <v>245.95600000000002</v>
      </c>
      <c r="G80" s="44">
        <v>323.40000000000003</v>
      </c>
      <c r="H80" s="44">
        <f t="shared" si="1"/>
        <v>406.30273680594377</v>
      </c>
      <c r="I80" s="23"/>
      <c r="J80" s="49"/>
    </row>
    <row r="81" spans="1:10" ht="12.75" customHeight="1" x14ac:dyDescent="0.2">
      <c r="A81" s="137" t="s">
        <v>251</v>
      </c>
      <c r="B81" s="75" t="s">
        <v>0</v>
      </c>
      <c r="C81" s="75" t="s">
        <v>29</v>
      </c>
      <c r="D81" s="56">
        <v>10000</v>
      </c>
      <c r="E81" s="29" t="s">
        <v>24</v>
      </c>
      <c r="F81" s="18">
        <v>2723.3999999999996</v>
      </c>
      <c r="G81" s="18">
        <v>1395.1999999999998</v>
      </c>
      <c r="H81" s="18">
        <f t="shared" si="1"/>
        <v>3059.9821241307927</v>
      </c>
      <c r="I81" s="14">
        <f>H81/$D81</f>
        <v>0.30599821241307928</v>
      </c>
      <c r="J81" s="59">
        <f>H83/$D81</f>
        <v>0.61678756797276646</v>
      </c>
    </row>
    <row r="82" spans="1:10" x14ac:dyDescent="0.2">
      <c r="A82" s="138"/>
      <c r="B82" s="76" t="s">
        <v>1</v>
      </c>
      <c r="C82" s="76" t="s">
        <v>29</v>
      </c>
      <c r="D82" s="95">
        <v>10000</v>
      </c>
      <c r="E82" s="30" t="s">
        <v>11</v>
      </c>
      <c r="F82" s="19">
        <v>2830.0719999999997</v>
      </c>
      <c r="G82" s="19">
        <v>1519.0000000000002</v>
      </c>
      <c r="H82" s="19">
        <f t="shared" si="1"/>
        <v>3211.9571175817396</v>
      </c>
      <c r="I82" s="15">
        <f>H82/$D82</f>
        <v>0.32119571175817396</v>
      </c>
      <c r="J82" s="60">
        <f>H83/$D82</f>
        <v>0.61678756797276646</v>
      </c>
    </row>
    <row r="83" spans="1:10" ht="13.5" thickBot="1" x14ac:dyDescent="0.25">
      <c r="A83" s="139"/>
      <c r="B83" s="80" t="s">
        <v>2</v>
      </c>
      <c r="C83" s="80"/>
      <c r="D83" s="81"/>
      <c r="E83" s="82" t="s">
        <v>11</v>
      </c>
      <c r="F83" s="44">
        <v>5444.9759999999997</v>
      </c>
      <c r="G83" s="44">
        <v>2897.4000000000005</v>
      </c>
      <c r="H83" s="44">
        <f t="shared" si="1"/>
        <v>6167.8756797276646</v>
      </c>
      <c r="I83" s="23"/>
      <c r="J83" s="49"/>
    </row>
    <row r="84" spans="1:10" ht="12.75" customHeight="1" x14ac:dyDescent="0.2">
      <c r="A84" s="169" t="s">
        <v>252</v>
      </c>
      <c r="B84" s="25" t="s">
        <v>0</v>
      </c>
      <c r="C84" s="25" t="s">
        <v>26</v>
      </c>
      <c r="D84" s="117">
        <v>2500</v>
      </c>
      <c r="E84" s="62" t="s">
        <v>11</v>
      </c>
      <c r="F84" s="33">
        <v>633.6</v>
      </c>
      <c r="G84" s="33">
        <v>521.4</v>
      </c>
      <c r="H84" s="33">
        <f t="shared" si="1"/>
        <v>820.55281365674443</v>
      </c>
      <c r="I84" s="14">
        <f>H84/$D84</f>
        <v>0.32822112546269777</v>
      </c>
      <c r="J84" s="59">
        <f>H86/$D84</f>
        <v>0.32822112546269777</v>
      </c>
    </row>
    <row r="85" spans="1:10" x14ac:dyDescent="0.2">
      <c r="A85" s="138"/>
      <c r="B85" s="4" t="s">
        <v>1</v>
      </c>
      <c r="C85" s="4" t="s">
        <v>27</v>
      </c>
      <c r="D85" s="19">
        <v>6300</v>
      </c>
      <c r="E85" s="54"/>
      <c r="F85" s="19">
        <v>0</v>
      </c>
      <c r="G85" s="19">
        <v>0</v>
      </c>
      <c r="H85" s="19">
        <f t="shared" si="1"/>
        <v>0</v>
      </c>
      <c r="I85" s="15">
        <f>H85/$D85</f>
        <v>0</v>
      </c>
      <c r="J85" s="60">
        <f>H86/$D85</f>
        <v>0.1302464783582134</v>
      </c>
    </row>
    <row r="86" spans="1:10" ht="13.5" thickBot="1" x14ac:dyDescent="0.25">
      <c r="A86" s="180"/>
      <c r="B86" s="3" t="s">
        <v>2</v>
      </c>
      <c r="C86" s="3"/>
      <c r="D86" s="38"/>
      <c r="E86" s="32" t="s">
        <v>11</v>
      </c>
      <c r="F86" s="46">
        <v>633.6</v>
      </c>
      <c r="G86" s="46">
        <v>521.4</v>
      </c>
      <c r="H86" s="44">
        <f t="shared" si="1"/>
        <v>820.55281365674443</v>
      </c>
      <c r="I86" s="23"/>
      <c r="J86" s="49"/>
    </row>
    <row r="87" spans="1:10" ht="12.75" customHeight="1" x14ac:dyDescent="0.2">
      <c r="A87" s="137" t="s">
        <v>253</v>
      </c>
      <c r="B87" s="1" t="s">
        <v>0</v>
      </c>
      <c r="C87" s="125" t="s">
        <v>26</v>
      </c>
      <c r="D87" s="111">
        <v>2500</v>
      </c>
      <c r="E87" s="53" t="s">
        <v>11</v>
      </c>
      <c r="F87" s="18">
        <v>375.10800000000006</v>
      </c>
      <c r="G87" s="18">
        <v>217.20000000000002</v>
      </c>
      <c r="H87" s="18">
        <f t="shared" si="1"/>
        <v>433.45340195227448</v>
      </c>
      <c r="I87" s="14">
        <f>H87/$D87</f>
        <v>0.17338136078090979</v>
      </c>
      <c r="J87" s="59">
        <f>H89/$D87</f>
        <v>0.17338136078090979</v>
      </c>
    </row>
    <row r="88" spans="1:10" x14ac:dyDescent="0.2">
      <c r="A88" s="138"/>
      <c r="B88" s="4" t="s">
        <v>1</v>
      </c>
      <c r="C88" s="116" t="s">
        <v>26</v>
      </c>
      <c r="D88" s="113">
        <v>2500</v>
      </c>
      <c r="E88" s="54"/>
      <c r="F88" s="19">
        <v>0</v>
      </c>
      <c r="G88" s="19">
        <v>0</v>
      </c>
      <c r="H88" s="19">
        <f t="shared" si="1"/>
        <v>0</v>
      </c>
      <c r="I88" s="15">
        <f>H88/$D88</f>
        <v>0</v>
      </c>
      <c r="J88" s="60">
        <f>H89/$D88</f>
        <v>0.17338136078090979</v>
      </c>
    </row>
    <row r="89" spans="1:10" ht="13.5" thickBot="1" x14ac:dyDescent="0.25">
      <c r="A89" s="139"/>
      <c r="B89" s="6" t="s">
        <v>2</v>
      </c>
      <c r="C89" s="6"/>
      <c r="D89" s="22"/>
      <c r="E89" s="32" t="s">
        <v>11</v>
      </c>
      <c r="F89" s="44">
        <v>375.10800000000006</v>
      </c>
      <c r="G89" s="44">
        <v>217.20000000000002</v>
      </c>
      <c r="H89" s="44">
        <f t="shared" si="1"/>
        <v>433.45340195227448</v>
      </c>
      <c r="I89" s="23"/>
      <c r="J89" s="49"/>
    </row>
    <row r="90" spans="1:10" ht="12.75" customHeight="1" x14ac:dyDescent="0.2">
      <c r="A90" s="134" t="s">
        <v>61</v>
      </c>
      <c r="B90" s="1" t="s">
        <v>0</v>
      </c>
      <c r="C90" s="1" t="s">
        <v>27</v>
      </c>
      <c r="D90" s="18">
        <v>1000</v>
      </c>
      <c r="E90" s="53" t="s">
        <v>3</v>
      </c>
      <c r="F90" s="18">
        <v>555.80799999999999</v>
      </c>
      <c r="G90" s="18">
        <v>593.6</v>
      </c>
      <c r="H90" s="18">
        <f t="shared" si="1"/>
        <v>813.19339204398364</v>
      </c>
      <c r="I90" s="14">
        <f>H90/$D90</f>
        <v>0.81319339204398366</v>
      </c>
      <c r="J90" s="59">
        <f>H92/$D90</f>
        <v>0.81319339204398366</v>
      </c>
    </row>
    <row r="91" spans="1:10" x14ac:dyDescent="0.2">
      <c r="A91" s="135"/>
      <c r="B91" s="4" t="s">
        <v>1</v>
      </c>
      <c r="C91" s="4" t="s">
        <v>27</v>
      </c>
      <c r="D91" s="19">
        <v>1000</v>
      </c>
      <c r="E91" s="54"/>
      <c r="F91" s="19">
        <v>0</v>
      </c>
      <c r="G91" s="19">
        <v>0</v>
      </c>
      <c r="H91" s="19">
        <f t="shared" si="1"/>
        <v>0</v>
      </c>
      <c r="I91" s="15">
        <f>H91/$D91</f>
        <v>0</v>
      </c>
      <c r="J91" s="60">
        <f>H92/$D91</f>
        <v>0.81319339204398366</v>
      </c>
    </row>
    <row r="92" spans="1:10" ht="13.5" thickBot="1" x14ac:dyDescent="0.25">
      <c r="A92" s="136"/>
      <c r="B92" s="6" t="s">
        <v>2</v>
      </c>
      <c r="C92" s="6"/>
      <c r="D92" s="22"/>
      <c r="E92" s="32" t="s">
        <v>3</v>
      </c>
      <c r="F92" s="44">
        <v>555.80799999999999</v>
      </c>
      <c r="G92" s="44">
        <v>593.6</v>
      </c>
      <c r="H92" s="44">
        <f t="shared" si="1"/>
        <v>813.19339204398364</v>
      </c>
      <c r="I92" s="23"/>
      <c r="J92" s="49"/>
    </row>
    <row r="93" spans="1:10" x14ac:dyDescent="0.2">
      <c r="A93" s="134" t="s">
        <v>62</v>
      </c>
      <c r="B93" s="1" t="s">
        <v>0</v>
      </c>
      <c r="C93" s="1" t="s">
        <v>52</v>
      </c>
      <c r="D93" s="18">
        <v>1800</v>
      </c>
      <c r="E93" s="53" t="s">
        <v>17</v>
      </c>
      <c r="F93" s="18">
        <v>113.62</v>
      </c>
      <c r="G93" s="18">
        <v>147.6</v>
      </c>
      <c r="H93" s="18">
        <f t="shared" si="1"/>
        <v>186.2666486518722</v>
      </c>
      <c r="I93" s="14">
        <f>H93/$D93</f>
        <v>0.10348147147326234</v>
      </c>
      <c r="J93" s="59">
        <f>H95/$D93</f>
        <v>0.25007447804184507</v>
      </c>
    </row>
    <row r="94" spans="1:10" x14ac:dyDescent="0.2">
      <c r="A94" s="135"/>
      <c r="B94" s="4" t="s">
        <v>1</v>
      </c>
      <c r="C94" s="4" t="s">
        <v>52</v>
      </c>
      <c r="D94" s="19">
        <v>1800</v>
      </c>
      <c r="E94" s="54" t="s">
        <v>31</v>
      </c>
      <c r="F94" s="19">
        <v>228</v>
      </c>
      <c r="G94" s="19">
        <v>147</v>
      </c>
      <c r="H94" s="19">
        <f t="shared" si="1"/>
        <v>271.28029784707917</v>
      </c>
      <c r="I94" s="15">
        <f>H94/$D94</f>
        <v>0.15071127658171066</v>
      </c>
      <c r="J94" s="60">
        <f>H95/$D94</f>
        <v>0.25007447804184507</v>
      </c>
    </row>
    <row r="95" spans="1:10" ht="13.5" thickBot="1" x14ac:dyDescent="0.25">
      <c r="A95" s="136"/>
      <c r="B95" s="6" t="s">
        <v>2</v>
      </c>
      <c r="C95" s="6"/>
      <c r="D95" s="22"/>
      <c r="E95" s="32" t="s">
        <v>17</v>
      </c>
      <c r="F95" s="44">
        <v>339.82000000000005</v>
      </c>
      <c r="G95" s="44">
        <v>295.2</v>
      </c>
      <c r="H95" s="44">
        <f t="shared" si="1"/>
        <v>450.13406047532112</v>
      </c>
      <c r="I95" s="23"/>
      <c r="J95" s="49"/>
    </row>
    <row r="96" spans="1:10" ht="12.75" customHeight="1" x14ac:dyDescent="0.2">
      <c r="A96" s="134" t="s">
        <v>63</v>
      </c>
      <c r="B96" s="1" t="s">
        <v>0</v>
      </c>
      <c r="C96" s="1" t="s">
        <v>26</v>
      </c>
      <c r="D96" s="18">
        <v>1600</v>
      </c>
      <c r="E96" s="53" t="s">
        <v>129</v>
      </c>
      <c r="F96" s="18">
        <v>314.56200000000001</v>
      </c>
      <c r="G96" s="18">
        <v>238.20000000000002</v>
      </c>
      <c r="H96" s="18">
        <f t="shared" si="1"/>
        <v>394.57381038786644</v>
      </c>
      <c r="I96" s="14">
        <f>H96/$D96</f>
        <v>0.24660863149241652</v>
      </c>
      <c r="J96" s="59">
        <f>H98/$D96</f>
        <v>0.31945970344718361</v>
      </c>
    </row>
    <row r="97" spans="1:10" x14ac:dyDescent="0.2">
      <c r="A97" s="135"/>
      <c r="B97" s="4" t="s">
        <v>1</v>
      </c>
      <c r="C97" s="4" t="s">
        <v>26</v>
      </c>
      <c r="D97" s="19">
        <v>1600</v>
      </c>
      <c r="E97" s="55" t="s">
        <v>3</v>
      </c>
      <c r="F97" s="19">
        <v>117.60000000000001</v>
      </c>
      <c r="G97" s="19">
        <v>124</v>
      </c>
      <c r="H97" s="19">
        <f t="shared" si="1"/>
        <v>170.89692800047635</v>
      </c>
      <c r="I97" s="15">
        <f>H97/$D97</f>
        <v>0.10681058000029772</v>
      </c>
      <c r="J97" s="60">
        <f>H98/$D97</f>
        <v>0.31945970344718361</v>
      </c>
    </row>
    <row r="98" spans="1:10" ht="13.5" thickBot="1" x14ac:dyDescent="0.25">
      <c r="A98" s="136"/>
      <c r="B98" s="6" t="s">
        <v>2</v>
      </c>
      <c r="C98" s="6"/>
      <c r="D98" s="22"/>
      <c r="E98" s="61" t="s">
        <v>24</v>
      </c>
      <c r="F98" s="46">
        <v>400.96199999999999</v>
      </c>
      <c r="G98" s="46">
        <v>317</v>
      </c>
      <c r="H98" s="44">
        <f t="shared" si="1"/>
        <v>511.13552551549378</v>
      </c>
      <c r="I98" s="23"/>
      <c r="J98" s="49"/>
    </row>
    <row r="99" spans="1:10" x14ac:dyDescent="0.2">
      <c r="A99" s="134" t="s">
        <v>64</v>
      </c>
      <c r="B99" s="75" t="s">
        <v>0</v>
      </c>
      <c r="C99" s="75" t="s">
        <v>26</v>
      </c>
      <c r="D99" s="56">
        <v>1000</v>
      </c>
      <c r="E99" s="53" t="s">
        <v>11</v>
      </c>
      <c r="F99" s="18">
        <v>61.524000000000001</v>
      </c>
      <c r="G99" s="18">
        <v>44.800000000000004</v>
      </c>
      <c r="H99" s="18">
        <f t="shared" si="1"/>
        <v>76.106784034013685</v>
      </c>
      <c r="I99" s="14">
        <f>H99/$D99</f>
        <v>7.6106784034013691E-2</v>
      </c>
      <c r="J99" s="59">
        <f>H101/$D99</f>
        <v>0.14753075671194804</v>
      </c>
    </row>
    <row r="100" spans="1:10" x14ac:dyDescent="0.2">
      <c r="A100" s="135"/>
      <c r="B100" s="76" t="s">
        <v>1</v>
      </c>
      <c r="C100" s="76" t="s">
        <v>26</v>
      </c>
      <c r="D100" s="77">
        <v>1600</v>
      </c>
      <c r="E100" s="55" t="s">
        <v>4</v>
      </c>
      <c r="F100" s="19">
        <v>64.8</v>
      </c>
      <c r="G100" s="19">
        <v>52.800000000000004</v>
      </c>
      <c r="H100" s="19">
        <f t="shared" si="1"/>
        <v>83.587558882886398</v>
      </c>
      <c r="I100" s="15">
        <f>H100/$D100</f>
        <v>5.2242224301804002E-2</v>
      </c>
      <c r="J100" s="60">
        <f>H101/$D100</f>
        <v>9.2206722944967526E-2</v>
      </c>
    </row>
    <row r="101" spans="1:10" ht="13.5" thickBot="1" x14ac:dyDescent="0.25">
      <c r="A101" s="135"/>
      <c r="B101" s="76" t="s">
        <v>2</v>
      </c>
      <c r="C101" s="76"/>
      <c r="D101" s="77"/>
      <c r="E101" s="61" t="s">
        <v>11</v>
      </c>
      <c r="F101" s="46">
        <v>120.724</v>
      </c>
      <c r="G101" s="46">
        <v>84.800000000000011</v>
      </c>
      <c r="H101" s="46">
        <f t="shared" si="1"/>
        <v>147.53075671194804</v>
      </c>
      <c r="I101" s="23"/>
      <c r="J101" s="49"/>
    </row>
    <row r="102" spans="1:10" ht="12.75" customHeight="1" x14ac:dyDescent="0.2">
      <c r="A102" s="134" t="s">
        <v>254</v>
      </c>
      <c r="B102" s="1" t="s">
        <v>0</v>
      </c>
      <c r="C102" s="1" t="s">
        <v>26</v>
      </c>
      <c r="D102" s="18">
        <v>2500</v>
      </c>
      <c r="E102" s="53" t="s">
        <v>22</v>
      </c>
      <c r="F102" s="18">
        <v>176.4</v>
      </c>
      <c r="G102" s="18">
        <v>81.2</v>
      </c>
      <c r="H102" s="18">
        <f t="shared" si="1"/>
        <v>194.19165790527666</v>
      </c>
      <c r="I102" s="14">
        <f>H102/$D102</f>
        <v>7.7676663162110665E-2</v>
      </c>
      <c r="J102" s="59">
        <f>H104/$D102</f>
        <v>0.36862975680213339</v>
      </c>
    </row>
    <row r="103" spans="1:10" x14ac:dyDescent="0.2">
      <c r="A103" s="135"/>
      <c r="B103" s="4" t="s">
        <v>1</v>
      </c>
      <c r="C103" s="4" t="s">
        <v>26</v>
      </c>
      <c r="D103" s="19">
        <v>2500</v>
      </c>
      <c r="E103" s="55" t="s">
        <v>24</v>
      </c>
      <c r="F103" s="19">
        <v>616</v>
      </c>
      <c r="G103" s="19">
        <v>414.40000000000003</v>
      </c>
      <c r="H103" s="19">
        <f t="shared" si="1"/>
        <v>742.41724117910951</v>
      </c>
      <c r="I103" s="15">
        <f>H103/$D103</f>
        <v>0.29696689647164382</v>
      </c>
      <c r="J103" s="60">
        <f>H104/$D103</f>
        <v>0.36862975680213339</v>
      </c>
    </row>
    <row r="104" spans="1:10" ht="13.5" thickBot="1" x14ac:dyDescent="0.25">
      <c r="A104" s="136"/>
      <c r="B104" s="6" t="s">
        <v>2</v>
      </c>
      <c r="C104" s="6"/>
      <c r="D104" s="22"/>
      <c r="E104" s="32" t="s">
        <v>24</v>
      </c>
      <c r="F104" s="44">
        <v>784</v>
      </c>
      <c r="G104" s="44">
        <v>484.40000000000003</v>
      </c>
      <c r="H104" s="44">
        <f t="shared" si="1"/>
        <v>921.57439200533349</v>
      </c>
      <c r="I104" s="23"/>
      <c r="J104" s="49"/>
    </row>
    <row r="105" spans="1:10" ht="12.75" customHeight="1" thickBot="1" x14ac:dyDescent="0.25">
      <c r="A105" s="16" t="s">
        <v>255</v>
      </c>
      <c r="B105" s="11" t="s">
        <v>0</v>
      </c>
      <c r="C105" s="11" t="s">
        <v>26</v>
      </c>
      <c r="D105" s="20">
        <v>2500</v>
      </c>
      <c r="E105" s="31" t="s">
        <v>49</v>
      </c>
      <c r="F105" s="41">
        <v>348.08</v>
      </c>
      <c r="G105" s="41">
        <v>337.6</v>
      </c>
      <c r="H105" s="41">
        <f>SQRT(F105^2+G105^2)</f>
        <v>484.90560565949329</v>
      </c>
      <c r="I105" s="12">
        <f>H105/$D105</f>
        <v>0.19396224226379732</v>
      </c>
      <c r="J105" s="99" t="s">
        <v>36</v>
      </c>
    </row>
    <row r="106" spans="1:10" x14ac:dyDescent="0.2">
      <c r="A106" s="137" t="s">
        <v>68</v>
      </c>
      <c r="B106" s="1" t="s">
        <v>0</v>
      </c>
      <c r="C106" s="1" t="s">
        <v>86</v>
      </c>
      <c r="D106" s="111">
        <v>6300</v>
      </c>
      <c r="E106" s="53"/>
      <c r="F106" s="18">
        <v>0</v>
      </c>
      <c r="G106" s="18">
        <v>0</v>
      </c>
      <c r="H106" s="18">
        <f>SQRT(F106^2+G106^2)</f>
        <v>0</v>
      </c>
      <c r="I106" s="14">
        <f>H106/$D106</f>
        <v>0</v>
      </c>
      <c r="J106" s="59">
        <f>H108/$D106</f>
        <v>0.1557578212039869</v>
      </c>
    </row>
    <row r="107" spans="1:10" x14ac:dyDescent="0.2">
      <c r="A107" s="138"/>
      <c r="B107" s="4" t="s">
        <v>1</v>
      </c>
      <c r="C107" s="4" t="s">
        <v>26</v>
      </c>
      <c r="D107" s="19">
        <v>2500</v>
      </c>
      <c r="E107" s="54" t="s">
        <v>49</v>
      </c>
      <c r="F107" s="19">
        <v>674.4</v>
      </c>
      <c r="G107" s="19">
        <v>712.80000000000007</v>
      </c>
      <c r="H107" s="19">
        <f>SQRT(F107^2+G107^2)</f>
        <v>981.2742735851175</v>
      </c>
      <c r="I107" s="15">
        <f>H107/$D107</f>
        <v>0.392509709434047</v>
      </c>
      <c r="J107" s="60">
        <f>H108/$D107</f>
        <v>0.392509709434047</v>
      </c>
    </row>
    <row r="108" spans="1:10" ht="13.5" thickBot="1" x14ac:dyDescent="0.25">
      <c r="A108" s="139"/>
      <c r="B108" s="6" t="s">
        <v>2</v>
      </c>
      <c r="C108" s="6"/>
      <c r="D108" s="22"/>
      <c r="E108" s="32" t="s">
        <v>49</v>
      </c>
      <c r="F108" s="44">
        <v>674.4</v>
      </c>
      <c r="G108" s="44">
        <v>712.80000000000007</v>
      </c>
      <c r="H108" s="44">
        <f>SQRT(F108^2+G108^2)</f>
        <v>981.2742735851175</v>
      </c>
      <c r="I108" s="23"/>
      <c r="J108" s="49"/>
    </row>
    <row r="109" spans="1:10" x14ac:dyDescent="0.2">
      <c r="A109" s="140" t="s">
        <v>256</v>
      </c>
      <c r="B109" s="1" t="s">
        <v>0</v>
      </c>
      <c r="C109" s="1" t="s">
        <v>29</v>
      </c>
      <c r="D109" s="18">
        <v>10000</v>
      </c>
      <c r="E109" s="53" t="s">
        <v>127</v>
      </c>
      <c r="F109" s="111">
        <v>2798.4</v>
      </c>
      <c r="G109" s="111">
        <v>2904</v>
      </c>
      <c r="H109" s="18">
        <f>SQRT(F109^2+G109^2)</f>
        <v>4032.897043069659</v>
      </c>
      <c r="I109" s="14">
        <f>H109/$D109</f>
        <v>0.40328970430696592</v>
      </c>
      <c r="J109" s="59">
        <f>H111/$D109</f>
        <v>0.59732297193394457</v>
      </c>
    </row>
    <row r="110" spans="1:10" x14ac:dyDescent="0.2">
      <c r="A110" s="141"/>
      <c r="B110" s="4" t="s">
        <v>1</v>
      </c>
      <c r="C110" s="4" t="s">
        <v>29</v>
      </c>
      <c r="D110" s="19">
        <v>10000</v>
      </c>
      <c r="E110" s="54" t="s">
        <v>22</v>
      </c>
      <c r="F110" s="113">
        <v>1874.4</v>
      </c>
      <c r="G110" s="113">
        <v>976.80000000000007</v>
      </c>
      <c r="H110" s="19">
        <f>SQRT(F110^2+G110^2)</f>
        <v>2113.6493559717992</v>
      </c>
      <c r="I110" s="15">
        <f>H110/$D110</f>
        <v>0.21136493559717992</v>
      </c>
      <c r="J110" s="60">
        <f>H111/$D110</f>
        <v>0.59732297193394457</v>
      </c>
    </row>
    <row r="111" spans="1:10" ht="13.5" thickBot="1" x14ac:dyDescent="0.25">
      <c r="A111" s="142"/>
      <c r="B111" s="6" t="s">
        <v>2</v>
      </c>
      <c r="C111" s="6"/>
      <c r="D111" s="22"/>
      <c r="E111" s="32" t="s">
        <v>127</v>
      </c>
      <c r="F111" s="44">
        <v>4540.8</v>
      </c>
      <c r="G111" s="44">
        <v>3880.8</v>
      </c>
      <c r="H111" s="44">
        <f>SQRT(F111^2+G111^2)</f>
        <v>5973.2297193394461</v>
      </c>
      <c r="I111" s="23"/>
      <c r="J111" s="49"/>
    </row>
    <row r="112" spans="1:10" ht="26.25" thickBot="1" x14ac:dyDescent="0.25">
      <c r="A112" s="13" t="s">
        <v>69</v>
      </c>
      <c r="B112" s="11" t="s">
        <v>0</v>
      </c>
      <c r="C112" s="11" t="s">
        <v>26</v>
      </c>
      <c r="D112" s="20">
        <v>1000</v>
      </c>
      <c r="E112" s="31" t="s">
        <v>24</v>
      </c>
      <c r="F112" s="41">
        <v>171.864</v>
      </c>
      <c r="G112" s="41">
        <v>198</v>
      </c>
      <c r="H112" s="41">
        <f>SQRT(F112^2+G112^2)</f>
        <v>262.18549634943577</v>
      </c>
      <c r="I112" s="12">
        <f>H112/$D112</f>
        <v>0.26218549634943578</v>
      </c>
      <c r="J112" s="99" t="s">
        <v>36</v>
      </c>
    </row>
    <row r="113" spans="1:10" ht="13.5" thickBot="1" x14ac:dyDescent="0.25">
      <c r="A113" s="13" t="s">
        <v>94</v>
      </c>
      <c r="B113" s="11" t="s">
        <v>0</v>
      </c>
      <c r="C113" s="11" t="s">
        <v>27</v>
      </c>
      <c r="D113" s="20">
        <v>1600</v>
      </c>
      <c r="E113" s="50" t="s">
        <v>24</v>
      </c>
      <c r="F113" s="45">
        <v>447.20400000000001</v>
      </c>
      <c r="G113" s="45">
        <v>453.2</v>
      </c>
      <c r="H113" s="41">
        <f>SQRT(F113^2+G113^2)</f>
        <v>636.69589099977713</v>
      </c>
      <c r="I113" s="12">
        <f>H113/$D113</f>
        <v>0.39793493187486073</v>
      </c>
      <c r="J113" s="99" t="s">
        <v>36</v>
      </c>
    </row>
    <row r="114" spans="1:10" x14ac:dyDescent="0.2">
      <c r="A114" s="137" t="s">
        <v>257</v>
      </c>
      <c r="B114" s="1" t="s">
        <v>0</v>
      </c>
      <c r="C114" s="1" t="s">
        <v>28</v>
      </c>
      <c r="D114" s="18">
        <v>10000</v>
      </c>
      <c r="E114" s="53" t="s">
        <v>47</v>
      </c>
      <c r="F114" s="18">
        <v>3033.6</v>
      </c>
      <c r="G114" s="18">
        <v>2121.6</v>
      </c>
      <c r="H114" s="18">
        <f>SQRT(F114^2+G114^2)</f>
        <v>3701.8799980550421</v>
      </c>
      <c r="I114" s="14">
        <f>H114/$D114</f>
        <v>0.37018799980550421</v>
      </c>
      <c r="J114" s="59">
        <f>H116/$D114</f>
        <v>0.37018799980550421</v>
      </c>
    </row>
    <row r="115" spans="1:10" x14ac:dyDescent="0.2">
      <c r="A115" s="138"/>
      <c r="B115" s="4" t="s">
        <v>1</v>
      </c>
      <c r="C115" s="4" t="s">
        <v>28</v>
      </c>
      <c r="D115" s="19">
        <v>10000</v>
      </c>
      <c r="E115" s="54"/>
      <c r="F115" s="19">
        <v>0</v>
      </c>
      <c r="G115" s="19">
        <v>0</v>
      </c>
      <c r="H115" s="19">
        <f>SQRT(F115^2+G115^2)</f>
        <v>0</v>
      </c>
      <c r="I115" s="15">
        <f>H115/$D115</f>
        <v>0</v>
      </c>
      <c r="J115" s="60">
        <f>H116/$D115</f>
        <v>0.37018799980550421</v>
      </c>
    </row>
    <row r="116" spans="1:10" ht="13.5" thickBot="1" x14ac:dyDescent="0.25">
      <c r="A116" s="139"/>
      <c r="B116" s="6" t="s">
        <v>2</v>
      </c>
      <c r="C116" s="6"/>
      <c r="D116" s="22"/>
      <c r="E116" s="32" t="s">
        <v>47</v>
      </c>
      <c r="F116" s="44">
        <v>3033.6</v>
      </c>
      <c r="G116" s="44">
        <v>2121.6</v>
      </c>
      <c r="H116" s="44">
        <f>SQRT(F116^2+G116^2)</f>
        <v>3701.8799980550421</v>
      </c>
      <c r="I116" s="23"/>
      <c r="J116" s="49"/>
    </row>
    <row r="117" spans="1:10" x14ac:dyDescent="0.2">
      <c r="A117" s="137" t="s">
        <v>258</v>
      </c>
      <c r="B117" s="1" t="s">
        <v>0</v>
      </c>
      <c r="C117" s="1" t="s">
        <v>29</v>
      </c>
      <c r="D117" s="18">
        <v>10000</v>
      </c>
      <c r="E117" s="53" t="s">
        <v>11</v>
      </c>
      <c r="F117" s="18">
        <v>1147.69</v>
      </c>
      <c r="G117" s="18">
        <v>630.4</v>
      </c>
      <c r="H117" s="18">
        <f>SQRT(F117^2+G117^2)</f>
        <v>1309.4260178032205</v>
      </c>
      <c r="I117" s="14">
        <f>H117/$D117</f>
        <v>0.13094260178032205</v>
      </c>
      <c r="J117" s="59">
        <f>H119/$D117</f>
        <v>0.3354014490144609</v>
      </c>
    </row>
    <row r="118" spans="1:10" x14ac:dyDescent="0.2">
      <c r="A118" s="138"/>
      <c r="B118" s="4" t="s">
        <v>1</v>
      </c>
      <c r="C118" s="4" t="s">
        <v>29</v>
      </c>
      <c r="D118" s="19">
        <v>10000</v>
      </c>
      <c r="E118" s="54" t="s">
        <v>3</v>
      </c>
      <c r="F118" s="19">
        <v>1942.4</v>
      </c>
      <c r="G118" s="19">
        <v>940.80000000000007</v>
      </c>
      <c r="H118" s="19">
        <f>SQRT(F118^2+G118^2)</f>
        <v>2158.2452131303339</v>
      </c>
      <c r="I118" s="15">
        <f>H118/$D118</f>
        <v>0.2158245213130334</v>
      </c>
      <c r="J118" s="60">
        <f>H119/$D118</f>
        <v>0.3354014490144609</v>
      </c>
    </row>
    <row r="119" spans="1:10" ht="13.5" thickBot="1" x14ac:dyDescent="0.25">
      <c r="A119" s="139"/>
      <c r="B119" s="6" t="s">
        <v>2</v>
      </c>
      <c r="C119" s="6"/>
      <c r="D119" s="22"/>
      <c r="E119" s="32" t="s">
        <v>11</v>
      </c>
      <c r="F119" s="44">
        <v>3064.49</v>
      </c>
      <c r="G119" s="44">
        <v>1363.2</v>
      </c>
      <c r="H119" s="44">
        <f>SQRT(F119^2+G119^2)</f>
        <v>3354.0144901446088</v>
      </c>
      <c r="I119" s="23"/>
      <c r="J119" s="49"/>
    </row>
    <row r="120" spans="1:10" x14ac:dyDescent="0.2">
      <c r="A120" s="137" t="s">
        <v>259</v>
      </c>
      <c r="B120" s="1" t="s">
        <v>0</v>
      </c>
      <c r="C120" s="1" t="s">
        <v>29</v>
      </c>
      <c r="D120" s="18">
        <v>16000</v>
      </c>
      <c r="E120" s="53" t="s">
        <v>22</v>
      </c>
      <c r="F120" s="18">
        <v>4593.6000000000004</v>
      </c>
      <c r="G120" s="18">
        <v>1821.6000000000001</v>
      </c>
      <c r="H120" s="18">
        <f>SQRT(F120^2+G120^2)</f>
        <v>4941.5976687706989</v>
      </c>
      <c r="I120" s="14">
        <f>H120/$D120</f>
        <v>0.30884985429816869</v>
      </c>
      <c r="J120" s="59">
        <f>H122/$D120</f>
        <v>0.56719934987621412</v>
      </c>
    </row>
    <row r="121" spans="1:10" x14ac:dyDescent="0.2">
      <c r="A121" s="138"/>
      <c r="B121" s="4" t="s">
        <v>1</v>
      </c>
      <c r="C121" s="4" t="s">
        <v>29</v>
      </c>
      <c r="D121" s="19">
        <v>16000</v>
      </c>
      <c r="E121" s="54" t="s">
        <v>24</v>
      </c>
      <c r="F121" s="19">
        <v>4039.2000000000003</v>
      </c>
      <c r="G121" s="19">
        <v>1135.2</v>
      </c>
      <c r="H121" s="19">
        <f>SQRT(F121^2+G121^2)</f>
        <v>4195.6901315516625</v>
      </c>
      <c r="I121" s="15">
        <f>H121/$D121</f>
        <v>0.26223063322197893</v>
      </c>
      <c r="J121" s="60">
        <f>H122/$D121</f>
        <v>0.56719934987621412</v>
      </c>
    </row>
    <row r="122" spans="1:10" ht="13.5" thickBot="1" x14ac:dyDescent="0.25">
      <c r="A122" s="139"/>
      <c r="B122" s="6" t="s">
        <v>2</v>
      </c>
      <c r="C122" s="6"/>
      <c r="D122" s="22"/>
      <c r="E122" s="32" t="s">
        <v>24</v>
      </c>
      <c r="F122" s="44">
        <v>8580</v>
      </c>
      <c r="G122" s="44">
        <v>2956.8</v>
      </c>
      <c r="H122" s="44">
        <f>SQRT(F122^2+G122^2)</f>
        <v>9075.1895980194258</v>
      </c>
      <c r="I122" s="23"/>
      <c r="J122" s="49"/>
    </row>
    <row r="123" spans="1:10" ht="26.25" thickBot="1" x14ac:dyDescent="0.25">
      <c r="A123" s="16" t="s">
        <v>260</v>
      </c>
      <c r="B123" s="11" t="s">
        <v>0</v>
      </c>
      <c r="C123" s="128" t="s">
        <v>66</v>
      </c>
      <c r="D123" s="127">
        <v>6300</v>
      </c>
      <c r="E123" s="31" t="s">
        <v>22</v>
      </c>
      <c r="F123" s="41">
        <v>354.34800000000001</v>
      </c>
      <c r="G123" s="41">
        <v>240</v>
      </c>
      <c r="H123" s="41">
        <f>SQRT(F123^2+G123^2)</f>
        <v>427.97488840351372</v>
      </c>
      <c r="I123" s="12">
        <f>H123/$D123</f>
        <v>6.7932521968811707E-2</v>
      </c>
      <c r="J123" s="99" t="s">
        <v>36</v>
      </c>
    </row>
    <row r="124" spans="1:10" x14ac:dyDescent="0.2">
      <c r="A124" s="134" t="s">
        <v>95</v>
      </c>
      <c r="B124" s="75" t="s">
        <v>0</v>
      </c>
      <c r="C124" s="75" t="s">
        <v>26</v>
      </c>
      <c r="D124" s="56">
        <v>1600</v>
      </c>
      <c r="E124" s="29" t="s">
        <v>47</v>
      </c>
      <c r="F124" s="18">
        <v>416.54399999999998</v>
      </c>
      <c r="G124" s="18">
        <v>476.8</v>
      </c>
      <c r="H124" s="18">
        <f>SQRT(F124^2+G124^2)</f>
        <v>633.12490389811705</v>
      </c>
      <c r="I124" s="14">
        <f>H124/$D124</f>
        <v>0.39570306493632318</v>
      </c>
      <c r="J124" s="59">
        <f>H126/$D124</f>
        <v>0.39570306493632318</v>
      </c>
    </row>
    <row r="125" spans="1:10" x14ac:dyDescent="0.2">
      <c r="A125" s="135"/>
      <c r="B125" s="76" t="s">
        <v>1</v>
      </c>
      <c r="C125" s="76" t="s">
        <v>27</v>
      </c>
      <c r="D125" s="95">
        <v>1600</v>
      </c>
      <c r="E125" s="30"/>
      <c r="F125" s="19">
        <v>0</v>
      </c>
      <c r="G125" s="19">
        <v>0</v>
      </c>
      <c r="H125" s="19">
        <f>SQRT(F125^2+G125^2)</f>
        <v>0</v>
      </c>
      <c r="I125" s="15">
        <f>H125/$D125</f>
        <v>0</v>
      </c>
      <c r="J125" s="60">
        <f>H126/$D125</f>
        <v>0.39570306493632318</v>
      </c>
    </row>
    <row r="126" spans="1:10" ht="13.5" thickBot="1" x14ac:dyDescent="0.25">
      <c r="A126" s="135"/>
      <c r="B126" s="76" t="s">
        <v>2</v>
      </c>
      <c r="C126" s="76"/>
      <c r="D126" s="77"/>
      <c r="E126" s="30" t="s">
        <v>47</v>
      </c>
      <c r="F126" s="40">
        <v>416.54399999999998</v>
      </c>
      <c r="G126" s="40">
        <v>476.8</v>
      </c>
      <c r="H126" s="40">
        <f>SQRT(F126^2+G126^2)</f>
        <v>633.12490389811705</v>
      </c>
      <c r="I126" s="15"/>
      <c r="J126" s="60"/>
    </row>
    <row r="127" spans="1:10" x14ac:dyDescent="0.2">
      <c r="A127" s="134" t="s">
        <v>261</v>
      </c>
      <c r="B127" s="1" t="s">
        <v>0</v>
      </c>
      <c r="C127" s="1" t="s">
        <v>26</v>
      </c>
      <c r="D127" s="18">
        <v>1000</v>
      </c>
      <c r="E127" s="53" t="s">
        <v>24</v>
      </c>
      <c r="F127" s="18">
        <v>178.976</v>
      </c>
      <c r="G127" s="18">
        <v>60.800000000000004</v>
      </c>
      <c r="H127" s="18">
        <f>SQRT(F127^2+G127^2)</f>
        <v>189.02129132983936</v>
      </c>
      <c r="I127" s="14">
        <f>H127/$D127</f>
        <v>0.18902129132983936</v>
      </c>
      <c r="J127" s="59">
        <f>H129/$D127</f>
        <v>0.18902129132983936</v>
      </c>
    </row>
    <row r="128" spans="1:10" x14ac:dyDescent="0.2">
      <c r="A128" s="135"/>
      <c r="B128" s="4" t="s">
        <v>1</v>
      </c>
      <c r="C128" s="4" t="s">
        <v>26</v>
      </c>
      <c r="D128" s="19">
        <v>1000</v>
      </c>
      <c r="E128" s="54"/>
      <c r="F128" s="19">
        <v>0</v>
      </c>
      <c r="G128" s="19">
        <v>0</v>
      </c>
      <c r="H128" s="19">
        <f>SQRT(F128^2+G128^2)</f>
        <v>0</v>
      </c>
      <c r="I128" s="15">
        <f>H128/$D128</f>
        <v>0</v>
      </c>
      <c r="J128" s="60">
        <f>H129/$D128</f>
        <v>0.18902129132983936</v>
      </c>
    </row>
    <row r="129" spans="1:10" ht="13.5" thickBot="1" x14ac:dyDescent="0.25">
      <c r="A129" s="136"/>
      <c r="B129" s="6" t="s">
        <v>2</v>
      </c>
      <c r="C129" s="6"/>
      <c r="D129" s="22"/>
      <c r="E129" s="32" t="s">
        <v>24</v>
      </c>
      <c r="F129" s="44">
        <v>178.976</v>
      </c>
      <c r="G129" s="44">
        <v>60.800000000000004</v>
      </c>
      <c r="H129" s="44">
        <f>SQRT(F129^2+G129^2)</f>
        <v>189.02129132983936</v>
      </c>
      <c r="I129" s="23"/>
      <c r="J129" s="49"/>
    </row>
    <row r="130" spans="1:10" x14ac:dyDescent="0.2">
      <c r="A130" s="134" t="s">
        <v>262</v>
      </c>
      <c r="B130" s="1" t="s">
        <v>0</v>
      </c>
      <c r="C130" s="1" t="s">
        <v>26</v>
      </c>
      <c r="D130" s="18">
        <v>1600</v>
      </c>
      <c r="E130" s="53" t="s">
        <v>11</v>
      </c>
      <c r="F130" s="18">
        <v>115.32400000000001</v>
      </c>
      <c r="G130" s="18">
        <v>48</v>
      </c>
      <c r="H130" s="18">
        <f>SQRT(F130^2+G130^2)</f>
        <v>124.91447064291631</v>
      </c>
      <c r="I130" s="14">
        <f>H130/$D130</f>
        <v>7.80715441518227E-2</v>
      </c>
      <c r="J130" s="59">
        <f>H132/$D130</f>
        <v>7.80715441518227E-2</v>
      </c>
    </row>
    <row r="131" spans="1:10" x14ac:dyDescent="0.2">
      <c r="A131" s="135"/>
      <c r="B131" s="4" t="s">
        <v>1</v>
      </c>
      <c r="C131" s="4" t="s">
        <v>26</v>
      </c>
      <c r="D131" s="19">
        <v>1600</v>
      </c>
      <c r="E131" s="54"/>
      <c r="F131" s="19">
        <v>0</v>
      </c>
      <c r="G131" s="19">
        <v>0</v>
      </c>
      <c r="H131" s="19">
        <f>SQRT(F131^2+G131^2)</f>
        <v>0</v>
      </c>
      <c r="I131" s="15">
        <f>H131/$D131</f>
        <v>0</v>
      </c>
      <c r="J131" s="60">
        <f>H132/$D131</f>
        <v>7.80715441518227E-2</v>
      </c>
    </row>
    <row r="132" spans="1:10" ht="13.5" thickBot="1" x14ac:dyDescent="0.25">
      <c r="A132" s="136"/>
      <c r="B132" s="6" t="s">
        <v>2</v>
      </c>
      <c r="C132" s="6"/>
      <c r="D132" s="22"/>
      <c r="E132" s="32" t="s">
        <v>11</v>
      </c>
      <c r="F132" s="44">
        <v>115.32400000000001</v>
      </c>
      <c r="G132" s="44">
        <v>48</v>
      </c>
      <c r="H132" s="44">
        <f>SQRT(F132^2+G132^2)</f>
        <v>124.91447064291631</v>
      </c>
      <c r="I132" s="23"/>
      <c r="J132" s="49"/>
    </row>
    <row r="133" spans="1:10" x14ac:dyDescent="0.2">
      <c r="A133" s="134" t="s">
        <v>263</v>
      </c>
      <c r="B133" s="1" t="s">
        <v>0</v>
      </c>
      <c r="C133" s="1" t="s">
        <v>27</v>
      </c>
      <c r="D133" s="18">
        <v>1000</v>
      </c>
      <c r="E133" s="53" t="s">
        <v>4</v>
      </c>
      <c r="F133" s="18">
        <v>21.272000000000002</v>
      </c>
      <c r="G133" s="18">
        <v>11.6</v>
      </c>
      <c r="H133" s="18">
        <f>SQRT(F133^2+G133^2)</f>
        <v>24.22927947752471</v>
      </c>
      <c r="I133" s="14">
        <f>H133/$D133</f>
        <v>2.422927947752471E-2</v>
      </c>
      <c r="J133" s="59">
        <f>H135/$D133</f>
        <v>2.422927947752471E-2</v>
      </c>
    </row>
    <row r="134" spans="1:10" x14ac:dyDescent="0.2">
      <c r="A134" s="135"/>
      <c r="B134" s="4" t="s">
        <v>1</v>
      </c>
      <c r="C134" s="4" t="s">
        <v>27</v>
      </c>
      <c r="D134" s="67">
        <v>1000</v>
      </c>
      <c r="E134" s="54"/>
      <c r="F134" s="19">
        <v>0</v>
      </c>
      <c r="G134" s="19">
        <v>0</v>
      </c>
      <c r="H134" s="67">
        <f>SQRT(F134^2+G134^2)</f>
        <v>0</v>
      </c>
      <c r="I134" s="15">
        <f>H134/$D134</f>
        <v>0</v>
      </c>
      <c r="J134" s="60">
        <f>H135/$D134</f>
        <v>2.422927947752471E-2</v>
      </c>
    </row>
    <row r="135" spans="1:10" ht="13.5" thickBot="1" x14ac:dyDescent="0.25">
      <c r="A135" s="136"/>
      <c r="B135" s="6" t="s">
        <v>2</v>
      </c>
      <c r="C135" s="6"/>
      <c r="D135" s="22"/>
      <c r="E135" s="61" t="s">
        <v>4</v>
      </c>
      <c r="F135" s="46">
        <v>21.272000000000002</v>
      </c>
      <c r="G135" s="46">
        <v>11.6</v>
      </c>
      <c r="H135" s="48">
        <f>SQRT(F135^2+G135^2)</f>
        <v>24.22927947752471</v>
      </c>
      <c r="I135" s="23"/>
      <c r="J135" s="49"/>
    </row>
    <row r="136" spans="1:10" ht="13.5" thickBot="1" x14ac:dyDescent="0.25">
      <c r="A136" s="13" t="s">
        <v>264</v>
      </c>
      <c r="B136" s="11" t="s">
        <v>0</v>
      </c>
      <c r="C136" s="11" t="s">
        <v>26</v>
      </c>
      <c r="D136" s="94">
        <v>1000</v>
      </c>
      <c r="E136" s="50" t="s">
        <v>125</v>
      </c>
      <c r="F136" s="45">
        <v>28</v>
      </c>
      <c r="G136" s="45">
        <v>20.3</v>
      </c>
      <c r="H136" s="41">
        <f>SQRT(F136^2+G136^2)</f>
        <v>34.584534115699753</v>
      </c>
      <c r="I136" s="12">
        <f>H136/$D136</f>
        <v>3.4584534115699755E-2</v>
      </c>
      <c r="J136" s="99" t="s">
        <v>36</v>
      </c>
    </row>
    <row r="137" spans="1:10" x14ac:dyDescent="0.2">
      <c r="A137" s="137" t="s">
        <v>265</v>
      </c>
      <c r="B137" s="1" t="s">
        <v>0</v>
      </c>
      <c r="C137" s="1" t="s">
        <v>66</v>
      </c>
      <c r="D137" s="18">
        <v>6300</v>
      </c>
      <c r="E137" s="110" t="s">
        <v>127</v>
      </c>
      <c r="F137" s="111">
        <v>1498.2</v>
      </c>
      <c r="G137" s="111">
        <v>1069.2</v>
      </c>
      <c r="H137" s="18">
        <f>SQRT(F137^2+G137^2)</f>
        <v>1840.5955231935127</v>
      </c>
      <c r="I137" s="14">
        <f>H137/$D137</f>
        <v>0.29215801955452581</v>
      </c>
      <c r="J137" s="59">
        <f>H139/$D137</f>
        <v>0.71318470064462269</v>
      </c>
    </row>
    <row r="138" spans="1:10" x14ac:dyDescent="0.2">
      <c r="A138" s="138"/>
      <c r="B138" s="4" t="s">
        <v>1</v>
      </c>
      <c r="C138" s="4" t="s">
        <v>66</v>
      </c>
      <c r="D138" s="19">
        <v>6300</v>
      </c>
      <c r="E138" s="112" t="s">
        <v>127</v>
      </c>
      <c r="F138" s="113">
        <v>1801.8</v>
      </c>
      <c r="G138" s="113">
        <v>1980</v>
      </c>
      <c r="H138" s="19">
        <f>SQRT(F138^2+G138^2)</f>
        <v>2677.1035168629546</v>
      </c>
      <c r="I138" s="15">
        <f>H138/$D138</f>
        <v>0.42493706616872295</v>
      </c>
      <c r="J138" s="60">
        <f>H139/$D138</f>
        <v>0.71318470064462269</v>
      </c>
    </row>
    <row r="139" spans="1:10" ht="13.5" thickBot="1" x14ac:dyDescent="0.25">
      <c r="A139" s="139"/>
      <c r="B139" s="6" t="s">
        <v>2</v>
      </c>
      <c r="C139" s="6"/>
      <c r="D139" s="22"/>
      <c r="E139" s="114" t="s">
        <v>127</v>
      </c>
      <c r="F139" s="115">
        <v>3300</v>
      </c>
      <c r="G139" s="115">
        <v>3049.2</v>
      </c>
      <c r="H139" s="44">
        <f>SQRT(F139^2+G139^2)</f>
        <v>4493.0636140611232</v>
      </c>
      <c r="I139" s="23"/>
      <c r="J139" s="49"/>
    </row>
    <row r="140" spans="1:10" x14ac:dyDescent="0.2">
      <c r="A140" s="137" t="s">
        <v>266</v>
      </c>
      <c r="B140" s="75" t="s">
        <v>0</v>
      </c>
      <c r="C140" s="75" t="s">
        <v>26</v>
      </c>
      <c r="D140" s="96">
        <v>2500</v>
      </c>
      <c r="E140" s="62" t="s">
        <v>22</v>
      </c>
      <c r="F140" s="33">
        <v>422.40000000000003</v>
      </c>
      <c r="G140" s="33">
        <v>422.40000000000003</v>
      </c>
      <c r="H140" s="18">
        <f>SQRT(F140^2+G140^2)</f>
        <v>597.36380874639542</v>
      </c>
      <c r="I140" s="14">
        <f>H140/$D140</f>
        <v>0.23894552349855816</v>
      </c>
      <c r="J140" s="59">
        <f>H142/$D140</f>
        <v>0.58319506170748736</v>
      </c>
    </row>
    <row r="141" spans="1:10" x14ac:dyDescent="0.2">
      <c r="A141" s="138"/>
      <c r="B141" s="76" t="s">
        <v>1</v>
      </c>
      <c r="C141" s="76" t="s">
        <v>26</v>
      </c>
      <c r="D141" s="95">
        <v>2500</v>
      </c>
      <c r="E141" s="30" t="s">
        <v>22</v>
      </c>
      <c r="F141" s="19">
        <v>660</v>
      </c>
      <c r="G141" s="19">
        <v>554.4</v>
      </c>
      <c r="H141" s="19">
        <f>SQRT(F141^2+G141^2)</f>
        <v>861.95090347420603</v>
      </c>
      <c r="I141" s="15">
        <f>H141/$D141</f>
        <v>0.34478036138968243</v>
      </c>
      <c r="J141" s="60">
        <f>H142/$D141</f>
        <v>0.58319506170748736</v>
      </c>
    </row>
    <row r="142" spans="1:10" ht="13.5" thickBot="1" x14ac:dyDescent="0.25">
      <c r="A142" s="138"/>
      <c r="B142" s="76" t="s">
        <v>2</v>
      </c>
      <c r="C142" s="76"/>
      <c r="D142" s="77"/>
      <c r="E142" s="30" t="s">
        <v>22</v>
      </c>
      <c r="F142" s="40">
        <v>1082.4000000000001</v>
      </c>
      <c r="G142" s="40">
        <v>976.8</v>
      </c>
      <c r="H142" s="40">
        <f>SQRT(F142^2+G142^2)</f>
        <v>1457.9876542687184</v>
      </c>
      <c r="I142" s="15"/>
      <c r="J142" s="60"/>
    </row>
    <row r="143" spans="1:10" ht="26.25" thickBot="1" x14ac:dyDescent="0.25">
      <c r="A143" s="16" t="s">
        <v>267</v>
      </c>
      <c r="B143" s="11" t="s">
        <v>0</v>
      </c>
      <c r="C143" s="11" t="s">
        <v>26</v>
      </c>
      <c r="D143" s="20">
        <v>2500</v>
      </c>
      <c r="E143" s="31" t="s">
        <v>31</v>
      </c>
      <c r="F143" s="41">
        <v>643.60800000000006</v>
      </c>
      <c r="G143" s="41">
        <v>542.4</v>
      </c>
      <c r="H143" s="41">
        <f>SQRT(F143^2+G143^2)</f>
        <v>841.68225457354163</v>
      </c>
      <c r="I143" s="12">
        <f>H143/$D143</f>
        <v>0.33667290182941667</v>
      </c>
      <c r="J143" s="99" t="s">
        <v>36</v>
      </c>
    </row>
    <row r="144" spans="1:10" x14ac:dyDescent="0.2">
      <c r="A144" s="134" t="s">
        <v>96</v>
      </c>
      <c r="B144" s="75" t="s">
        <v>0</v>
      </c>
      <c r="C144" s="75" t="s">
        <v>26</v>
      </c>
      <c r="D144" s="56">
        <v>1600</v>
      </c>
      <c r="E144" s="29"/>
      <c r="F144" s="18">
        <v>260</v>
      </c>
      <c r="G144" s="18">
        <v>300</v>
      </c>
      <c r="H144" s="18">
        <f>SQRT(F144^2+G144^2)</f>
        <v>396.98866482558418</v>
      </c>
      <c r="I144" s="14">
        <f>H144/$D144</f>
        <v>0.24811791551599011</v>
      </c>
      <c r="J144" s="59">
        <f>H146/$D144</f>
        <v>0.27414640249326633</v>
      </c>
    </row>
    <row r="145" spans="1:10" x14ac:dyDescent="0.2">
      <c r="A145" s="135"/>
      <c r="B145" s="76" t="s">
        <v>1</v>
      </c>
      <c r="C145" s="76" t="s">
        <v>27</v>
      </c>
      <c r="D145" s="77">
        <v>2500</v>
      </c>
      <c r="E145" s="30"/>
      <c r="F145" s="19">
        <v>40</v>
      </c>
      <c r="G145" s="19">
        <v>20</v>
      </c>
      <c r="H145" s="19">
        <f>SQRT(F145^2+G145^2)</f>
        <v>44.721359549995796</v>
      </c>
      <c r="I145" s="15">
        <f>H145/$D145</f>
        <v>1.7888543819998319E-2</v>
      </c>
      <c r="J145" s="60">
        <f>H146/$D145</f>
        <v>0.17545369759569046</v>
      </c>
    </row>
    <row r="146" spans="1:10" ht="13.5" thickBot="1" x14ac:dyDescent="0.25">
      <c r="A146" s="135"/>
      <c r="B146" s="76" t="s">
        <v>2</v>
      </c>
      <c r="C146" s="76"/>
      <c r="D146" s="77"/>
      <c r="E146" s="83"/>
      <c r="F146" s="46">
        <v>300</v>
      </c>
      <c r="G146" s="46">
        <v>320</v>
      </c>
      <c r="H146" s="40">
        <f>SQRT(F146^2+G146^2)</f>
        <v>438.63424398922615</v>
      </c>
      <c r="I146" s="15"/>
      <c r="J146" s="60"/>
    </row>
    <row r="147" spans="1:10" x14ac:dyDescent="0.2">
      <c r="A147" s="134" t="s">
        <v>97</v>
      </c>
      <c r="B147" s="75" t="s">
        <v>0</v>
      </c>
      <c r="C147" s="75" t="s">
        <v>26</v>
      </c>
      <c r="D147" s="56">
        <v>1600</v>
      </c>
      <c r="E147" s="29"/>
      <c r="F147" s="84">
        <v>0</v>
      </c>
      <c r="G147" s="84">
        <v>0</v>
      </c>
      <c r="H147" s="18">
        <f>SQRT(F147^2+G147^2)</f>
        <v>0</v>
      </c>
      <c r="I147" s="14">
        <f>H147/$D147</f>
        <v>0</v>
      </c>
      <c r="J147" s="59">
        <f>H149/$D147</f>
        <v>0</v>
      </c>
    </row>
    <row r="148" spans="1:10" x14ac:dyDescent="0.2">
      <c r="A148" s="135"/>
      <c r="B148" s="76" t="s">
        <v>1</v>
      </c>
      <c r="C148" s="76" t="s">
        <v>27</v>
      </c>
      <c r="D148" s="77">
        <v>2500</v>
      </c>
      <c r="E148" s="30"/>
      <c r="F148" s="19">
        <v>0</v>
      </c>
      <c r="G148" s="19">
        <v>0</v>
      </c>
      <c r="H148" s="19">
        <f>SQRT(F148^2+G148^2)</f>
        <v>0</v>
      </c>
      <c r="I148" s="15">
        <f>H148/$D148</f>
        <v>0</v>
      </c>
      <c r="J148" s="60">
        <f>H149/$D148</f>
        <v>0</v>
      </c>
    </row>
    <row r="149" spans="1:10" ht="13.5" thickBot="1" x14ac:dyDescent="0.25">
      <c r="A149" s="136"/>
      <c r="B149" s="80" t="s">
        <v>2</v>
      </c>
      <c r="C149" s="80"/>
      <c r="D149" s="81"/>
      <c r="E149" s="83"/>
      <c r="F149" s="46">
        <v>0</v>
      </c>
      <c r="G149" s="46">
        <v>0</v>
      </c>
      <c r="H149" s="46">
        <f>SQRT(F149^2+G149^2)</f>
        <v>0</v>
      </c>
      <c r="I149" s="39"/>
      <c r="J149" s="101"/>
    </row>
    <row r="150" spans="1:10" ht="13.5" thickBot="1" x14ac:dyDescent="0.25">
      <c r="A150" s="13" t="s">
        <v>268</v>
      </c>
      <c r="B150" s="85" t="s">
        <v>0</v>
      </c>
      <c r="C150" s="85" t="s">
        <v>26</v>
      </c>
      <c r="D150" s="86">
        <v>1600</v>
      </c>
      <c r="E150" s="88" t="s">
        <v>34</v>
      </c>
      <c r="F150" s="41">
        <v>50.24</v>
      </c>
      <c r="G150" s="41">
        <v>26.88</v>
      </c>
      <c r="H150" s="41">
        <f>SQRT(F150^2+G150^2)</f>
        <v>56.978873277733392</v>
      </c>
      <c r="I150" s="12">
        <f>H150/$D150</f>
        <v>3.5611795798583368E-2</v>
      </c>
      <c r="J150" s="99" t="s">
        <v>36</v>
      </c>
    </row>
  </sheetData>
  <mergeCells count="57">
    <mergeCell ref="A114:A116"/>
    <mergeCell ref="E1:J1"/>
    <mergeCell ref="E2:E4"/>
    <mergeCell ref="F2:F3"/>
    <mergeCell ref="G2:G3"/>
    <mergeCell ref="H2:H3"/>
    <mergeCell ref="I2:I4"/>
    <mergeCell ref="J2:J4"/>
    <mergeCell ref="A1:D1"/>
    <mergeCell ref="A102:A104"/>
    <mergeCell ref="A69:A71"/>
    <mergeCell ref="A72:A74"/>
    <mergeCell ref="A84:A86"/>
    <mergeCell ref="A78:A80"/>
    <mergeCell ref="A96:A98"/>
    <mergeCell ref="A90:A92"/>
    <mergeCell ref="A27:A29"/>
    <mergeCell ref="A81:A83"/>
    <mergeCell ref="A75:A77"/>
    <mergeCell ref="A37:A39"/>
    <mergeCell ref="A63:A65"/>
    <mergeCell ref="A40:A42"/>
    <mergeCell ref="A66:A68"/>
    <mergeCell ref="A43:A45"/>
    <mergeCell ref="A50:A52"/>
    <mergeCell ref="A56:A58"/>
    <mergeCell ref="A2:A4"/>
    <mergeCell ref="B2:B4"/>
    <mergeCell ref="C2:C4"/>
    <mergeCell ref="A8:A10"/>
    <mergeCell ref="A11:A13"/>
    <mergeCell ref="A14:A16"/>
    <mergeCell ref="A5:A7"/>
    <mergeCell ref="D2:D4"/>
    <mergeCell ref="A20:A22"/>
    <mergeCell ref="A30:A32"/>
    <mergeCell ref="A33:A35"/>
    <mergeCell ref="A59:A61"/>
    <mergeCell ref="A24:A26"/>
    <mergeCell ref="A53:A55"/>
    <mergeCell ref="A46:A48"/>
    <mergeCell ref="A93:A95"/>
    <mergeCell ref="A99:A101"/>
    <mergeCell ref="A17:A19"/>
    <mergeCell ref="A87:A89"/>
    <mergeCell ref="A106:A108"/>
    <mergeCell ref="A140:A142"/>
    <mergeCell ref="A109:A111"/>
    <mergeCell ref="A124:A126"/>
    <mergeCell ref="A127:A129"/>
    <mergeCell ref="A130:A132"/>
    <mergeCell ref="A133:A135"/>
    <mergeCell ref="A147:A149"/>
    <mergeCell ref="A144:A146"/>
    <mergeCell ref="A120:A122"/>
    <mergeCell ref="A117:A119"/>
    <mergeCell ref="A137:A13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ВЭС</vt:lpstr>
      <vt:lpstr>ЧЭС</vt:lpstr>
      <vt:lpstr>ВУЭС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2021-08-02T08:43:11Z</dcterms:modified>
</cp:coreProperties>
</file>